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19440" windowHeight="11760" tabRatio="500"/>
  </bookViews>
  <sheets>
    <sheet name="POSTOS adaptados" sheetId="5" r:id="rId1"/>
    <sheet name="FACTURAS" sheetId="2" r:id="rId2"/>
    <sheet name="desplegables" sheetId="4" state="hidden" r:id="rId3"/>
  </sheets>
  <externalReferences>
    <externalReference r:id="rId4"/>
  </externalReferences>
  <definedNames>
    <definedName name="_xlnm.Print_Area" localSheetId="1">FACTURAS!$A$1:$H$52</definedName>
    <definedName name="_xlnm.Print_Area" localSheetId="0">'POSTOS adaptados'!$A$1:$K$55</definedName>
    <definedName name="Print_Area_0" localSheetId="0">'POSTOS adaptados'!$A$1:$J$55</definedName>
    <definedName name="Print_Titles_0" localSheetId="0">'POSTOS adaptados'!$1:$11</definedName>
    <definedName name="_xlnm.Print_Titles" localSheetId="0">'POSTOS adaptados'!$1:$11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0" i="5" l="1"/>
  <c r="F50" i="5"/>
  <c r="D49" i="5"/>
  <c r="C49" i="5"/>
  <c r="D48" i="5"/>
  <c r="C48" i="5"/>
  <c r="C50" i="5" s="1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43" i="5" s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27" i="5" l="1"/>
  <c r="E48" i="5" s="1"/>
  <c r="D50" i="5"/>
  <c r="G48" i="5"/>
  <c r="E49" i="5"/>
  <c r="G49" i="5" s="1"/>
  <c r="K45" i="5"/>
  <c r="L41" i="5" l="1"/>
  <c r="L39" i="5"/>
  <c r="L37" i="5"/>
  <c r="L35" i="5"/>
  <c r="L33" i="5"/>
  <c r="L31" i="5"/>
  <c r="L29" i="5"/>
  <c r="L42" i="5"/>
  <c r="L36" i="5"/>
  <c r="L30" i="5"/>
  <c r="L38" i="5"/>
  <c r="L32" i="5"/>
  <c r="L40" i="5"/>
  <c r="L34" i="5"/>
  <c r="L28" i="5"/>
  <c r="L23" i="5"/>
  <c r="L21" i="5"/>
  <c r="L15" i="5"/>
  <c r="L24" i="5"/>
  <c r="L16" i="5"/>
  <c r="G50" i="5"/>
  <c r="L26" i="5"/>
  <c r="L18" i="5"/>
  <c r="L12" i="5"/>
  <c r="L25" i="5"/>
  <c r="L19" i="5"/>
  <c r="L17" i="5"/>
  <c r="L22" i="5"/>
  <c r="L20" i="5"/>
  <c r="L14" i="5"/>
  <c r="L13" i="5"/>
  <c r="E50" i="5"/>
  <c r="G42" i="2"/>
  <c r="G26" i="2"/>
  <c r="L27" i="5" l="1"/>
  <c r="L43" i="5"/>
  <c r="L45" i="5" s="1"/>
  <c r="G44" i="2" l="1"/>
</calcChain>
</file>

<file path=xl/sharedStrings.xml><?xml version="1.0" encoding="utf-8"?>
<sst xmlns="http://schemas.openxmlformats.org/spreadsheetml/2006/main" count="103" uniqueCount="96">
  <si>
    <t xml:space="preserve">EXPEDIENTE Nº: </t>
  </si>
  <si>
    <t>DNI/NIF:</t>
  </si>
  <si>
    <t>DNI/NIE</t>
  </si>
  <si>
    <t>DATA  contratación</t>
  </si>
  <si>
    <t>DATA NACEMENTO</t>
  </si>
  <si>
    <t>GRAO</t>
  </si>
  <si>
    <t>Total anualidade 2020</t>
  </si>
  <si>
    <t>anualidade</t>
  </si>
  <si>
    <t>TOTAL</t>
  </si>
  <si>
    <t>NOME PROVEDOR</t>
  </si>
  <si>
    <t>DATA EMISIÓN</t>
  </si>
  <si>
    <t>CONCEPTOS SUBVENCIONABLES</t>
  </si>
  <si>
    <t>IMPORTE UNITARIO</t>
  </si>
  <si>
    <t>IMPORTE SEN IVE</t>
  </si>
  <si>
    <t>TOTAL SEN IVE ANUALIDADE 2020</t>
  </si>
  <si>
    <t>NOME</t>
  </si>
  <si>
    <t>APELIDOS</t>
  </si>
  <si>
    <t>escoller circunstancia</t>
  </si>
  <si>
    <t>SI</t>
  </si>
  <si>
    <t>NON</t>
  </si>
  <si>
    <t>tipo de discapacidade</t>
  </si>
  <si>
    <t>I</t>
  </si>
  <si>
    <t>F</t>
  </si>
  <si>
    <t>ER</t>
  </si>
  <si>
    <t>EM</t>
  </si>
  <si>
    <t>S</t>
  </si>
  <si>
    <t xml:space="preserve">SINATURA DA PERSOA SOLICITANTE OU REPRESENTANTE </t>
  </si>
  <si>
    <t xml:space="preserve">CEE SOLICITANTE: </t>
  </si>
  <si>
    <t>Nome da persoa representante:</t>
  </si>
  <si>
    <t>tipo de documento</t>
  </si>
  <si>
    <t>FACTURA</t>
  </si>
  <si>
    <t>ORZAMENTO</t>
  </si>
  <si>
    <t>OUTRO</t>
  </si>
  <si>
    <t xml:space="preserve">PROCEDEMENTO: </t>
  </si>
  <si>
    <r>
      <t xml:space="preserve">Subvención para a creación de postos de traballo estables en función do investimento en activo fixo </t>
    </r>
    <r>
      <rPr>
        <b/>
        <sz val="10"/>
        <color rgb="FF000000"/>
        <rFont val="Arial Narrow"/>
        <family val="2"/>
      </rPr>
      <t>(procedemento TR341E).</t>
    </r>
  </si>
  <si>
    <r>
      <t xml:space="preserve">Subvención para a a adaptación de postos de traballo </t>
    </r>
    <r>
      <rPr>
        <b/>
        <sz val="10"/>
        <color rgb="FF000000"/>
        <rFont val="Arial Narrow"/>
        <family val="2"/>
      </rPr>
      <t>(procemento TR341N)</t>
    </r>
  </si>
  <si>
    <r>
      <t xml:space="preserve">Subvención para a asistencia técnica </t>
    </r>
    <r>
      <rPr>
        <b/>
        <sz val="10"/>
        <color rgb="FF000000"/>
        <rFont val="Arial Narrow"/>
        <family val="2"/>
      </rPr>
      <t>(procedemento TR341N)</t>
    </r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</si>
  <si>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Contrtación de persoal de dirección</t>
    </r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</si>
  <si>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</si>
  <si>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</si>
  <si>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</si>
  <si>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Modalidade de asistencia técnica (art. 40.1)</t>
  </si>
  <si>
    <t>TIPO DE AXUDA (artigo 37.1)</t>
  </si>
  <si>
    <t>TR341N</t>
  </si>
  <si>
    <t>TRABALLADOR/A</t>
  </si>
  <si>
    <t>sexo</t>
  </si>
  <si>
    <t>H</t>
  </si>
  <si>
    <t>M</t>
  </si>
  <si>
    <t>Programa II: Axudas para a creación de postos de traballo estables, adaptación de postos e asistencia técnica para os CEE</t>
  </si>
  <si>
    <t xml:space="preserve">Nº DE EXPEDIENTE: </t>
  </si>
  <si>
    <t xml:space="preserve">CEE SOLICITANTE : </t>
  </si>
  <si>
    <t>Nome do/a representante:</t>
  </si>
  <si>
    <t xml:space="preserve">OBSERVACIÓNS: </t>
  </si>
  <si>
    <t>Lugar e data</t>
  </si>
  <si>
    <t>Nº UNIDADES</t>
  </si>
  <si>
    <t>Lugar e data:</t>
  </si>
  <si>
    <t>Investimento
 (sen IVE)</t>
  </si>
  <si>
    <r>
      <rPr>
        <b/>
        <sz val="10"/>
        <color theme="5" tint="-0.249977111117893"/>
        <rFont val="Arial Narrow"/>
        <family val="2"/>
        <charset val="1"/>
      </rPr>
      <t xml:space="preserve">*PARA INSERTAR FILAS: colocar o rato en calquera das filas centrais de cada anualidade e facer clik co botón dereito en insertar. </t>
    </r>
    <r>
      <rPr>
        <sz val="10"/>
        <color theme="5" tint="-0.249977111117893"/>
        <rFont val="Arial Narrow"/>
        <family val="2"/>
        <charset val="1"/>
      </rPr>
      <t>De insertar dende os títulos sombreados ou nas filas inmediatas seguintes distorsionaríase o sumatorio</t>
    </r>
  </si>
  <si>
    <t>*PARA INSERTAR FILAS: colocar o rato en calquera das filas centrais de cada anualidade que estea baleira e facer clik co botón dereito en "copiar", logo facer click de novo en "insertar celdas copiadas"</t>
  </si>
  <si>
    <t>NÚMERO  DE FACTURA</t>
  </si>
  <si>
    <t>DATA DE PAGAMENTO</t>
  </si>
  <si>
    <t xml:space="preserve">CENTRO DE TRABALLO (Enderezo): </t>
  </si>
  <si>
    <t>TIPO DE CONTRATO</t>
  </si>
  <si>
    <t>T</t>
  </si>
  <si>
    <t>Tipo de axuda: Subvención para a a adaptación de postos de traballo</t>
  </si>
  <si>
    <t>DISCAPACIDADE</t>
  </si>
  <si>
    <t>XORNADA  (%)</t>
  </si>
  <si>
    <t>IMPORTE por posto ADAPTADO</t>
  </si>
  <si>
    <t>SEXO (H/M)</t>
  </si>
  <si>
    <t>Tipo de discapacidade: (P) psíquica, (PC) Parálise cerebral, (I) intelectual, (EM) Enfermidade mental (F) Física, (S) sensorial (ER) Enfermidades raras</t>
  </si>
  <si>
    <t>P</t>
  </si>
  <si>
    <t>PC</t>
  </si>
  <si>
    <t>Total anualidade 2021</t>
  </si>
  <si>
    <t>ANUALIDADE 2020 (dende o 1 de xullo ata o 31 de outubro de 2020)</t>
  </si>
  <si>
    <t>ANUALIDADE 2021 (dende o 1 de novembro de 2020 ata o 30 de xuño de 2021)</t>
  </si>
  <si>
    <t>ANUALIDADE 2021(dende o 1 de novembro de 2020 ata o 30 de xuño de 2021)</t>
  </si>
  <si>
    <t>TOTAL SEN IVE ANUALIDADE 2021</t>
  </si>
  <si>
    <t>TOTAL IMPORTE DO INVESTIMENTO REALIZADO EN ACTIVO FIXO NO PERÍODO de 1 de xullo de 2020 a 30 de xuño de 2021</t>
  </si>
  <si>
    <t>XUSTIFICACIÓN DA AXUDA: RELACIÓN DE POSTOS DE TRABALLO ADAPTADOS</t>
  </si>
  <si>
    <t>totala axuda 2021</t>
  </si>
  <si>
    <t>total  axuda 2020</t>
  </si>
  <si>
    <t>contía rateada por traballador/a segundo o importe concedido</t>
  </si>
  <si>
    <r>
      <rPr>
        <b/>
        <sz val="12"/>
        <color rgb="FF000000"/>
        <rFont val="Arial Narrow"/>
        <family val="2"/>
        <charset val="1"/>
      </rPr>
      <t xml:space="preserve">Tipo de axuda: </t>
    </r>
    <r>
      <rPr>
        <sz val="12"/>
        <color rgb="FF000000"/>
        <rFont val="Arial Narrow"/>
        <family val="2"/>
        <charset val="1"/>
      </rPr>
      <t>Subvención para a a adaptación de postos de traballo</t>
    </r>
  </si>
  <si>
    <t>CONCELLO:</t>
  </si>
  <si>
    <t>tipo de contrato (2)</t>
  </si>
  <si>
    <t>TIPO (1)</t>
  </si>
  <si>
    <t>ANUALIDADE 2020 (dende o 1 de xullo ata o 31 de outubro de 2020</t>
  </si>
  <si>
    <t>TOTAL IMPORTE POR POSTOS ADAPTADO NO PERÍODO de 1 de xullo de 2020 a 30 de xuño de 2021</t>
  </si>
  <si>
    <t>(1) TIPO DE DISCAPACIDADE: (P) psíquica, (PC) Parálise cerebral, (I) intelectual, (EM) Enfermidade mental (F) Física, (S) sensorial (ER) Enfermidades raras</t>
  </si>
  <si>
    <t>Nº postos adaptados</t>
  </si>
  <si>
    <t>Contía por postos adaptados</t>
  </si>
  <si>
    <t>IMPORTE DA AXUDA SOLICITADA</t>
  </si>
  <si>
    <t>(2) TIPO CE CONTRATO: (I) Indefinido (T) Temporal</t>
  </si>
  <si>
    <t>Orde do 9 de xullo de 2020  (DOG 23/07/2020)</t>
  </si>
  <si>
    <t>RELACIÓN DE FACTURAS EMITIDAS NO PERÍODO SUBVENCIONABLE E PAGADAS DENTRO DO PRAZO DE XUSTIFICACIÓN DA AXUDA</t>
  </si>
  <si>
    <t>OBSERVACIÓNS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</si>
</sst>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0\ %"/>
    <numFmt numFmtId="165" formatCode="0.00\ %"/>
    <numFmt numFmtId="166" formatCode="_-* #,##0.00&quot; €&quot;_-;\-* #,##0.00&quot; €&quot;_-;_-* \-??&quot; €&quot;_-;_-@_-"/>
  </numFmts>
  <fonts count="37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8"/>
      <color rgb="FF000000"/>
      <name val="Trebuchet MS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 Narrow"/>
      <family val="2"/>
    </font>
    <font>
      <b/>
      <sz val="10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  <charset val="1"/>
    </font>
    <font>
      <sz val="11"/>
      <color rgb="FF0000FF"/>
      <name val="Arial Narrow"/>
      <family val="2"/>
      <charset val="1"/>
    </font>
    <font>
      <sz val="10"/>
      <color theme="5" tint="-0.249977111117893"/>
      <name val="Arial Narrow"/>
      <family val="2"/>
      <charset val="1"/>
    </font>
    <font>
      <sz val="11"/>
      <name val="Arial Narrow"/>
      <family val="2"/>
      <charset val="1"/>
    </font>
    <font>
      <b/>
      <sz val="11"/>
      <color rgb="FF000000"/>
      <name val="Calibri"/>
      <family val="2"/>
    </font>
    <font>
      <b/>
      <sz val="12"/>
      <color rgb="FF0000FF"/>
      <name val="Arial Narrow"/>
      <family val="2"/>
      <charset val="1"/>
    </font>
    <font>
      <sz val="9"/>
      <color rgb="FF0000FF"/>
      <name val="Arial Narrow"/>
      <family val="2"/>
      <charset val="1"/>
    </font>
    <font>
      <b/>
      <sz val="10"/>
      <color theme="5" tint="-0.249977111117893"/>
      <name val="Arial Narrow"/>
      <family val="2"/>
      <charset val="1"/>
    </font>
    <font>
      <b/>
      <sz val="9"/>
      <color rgb="FF000000"/>
      <name val="Arial Narrow"/>
      <family val="2"/>
      <charset val="1"/>
    </font>
    <font>
      <b/>
      <sz val="12"/>
      <color rgb="FF000000"/>
      <name val="Arial Narrow"/>
      <family val="2"/>
    </font>
    <font>
      <b/>
      <sz val="11"/>
      <color theme="5" tint="-0.249977111117893"/>
      <name val="Arial Narrow"/>
      <family val="2"/>
      <charset val="1"/>
    </font>
    <font>
      <b/>
      <sz val="14"/>
      <color theme="5" tint="-0.249977111117893"/>
      <name val="Arial Narrow"/>
      <family val="2"/>
      <charset val="1"/>
    </font>
    <font>
      <sz val="11"/>
      <color theme="5" tint="-0.249977111117893"/>
      <name val="Arial Narrow"/>
      <family val="2"/>
      <charset val="1"/>
    </font>
    <font>
      <sz val="11"/>
      <color rgb="FFFF0000"/>
      <name val="Arial Narrow"/>
      <family val="2"/>
      <charset val="1"/>
    </font>
    <font>
      <b/>
      <sz val="11"/>
      <color rgb="FF1003BD"/>
      <name val="Arial Narrow"/>
      <family val="2"/>
    </font>
    <font>
      <b/>
      <sz val="14"/>
      <color rgb="FF1003BD"/>
      <name val="Arial Narrow"/>
      <family val="2"/>
    </font>
    <font>
      <sz val="12"/>
      <color rgb="FF000000"/>
      <name val="Arial Narrow"/>
      <family val="2"/>
      <charset val="1"/>
    </font>
    <font>
      <b/>
      <sz val="11"/>
      <color rgb="FF000000"/>
      <name val="Arial Narrow"/>
      <family val="2"/>
    </font>
    <font>
      <b/>
      <sz val="10"/>
      <color rgb="FF953735"/>
      <name val="Arial Narrow"/>
      <family val="2"/>
      <charset val="1"/>
    </font>
    <font>
      <sz val="11"/>
      <color rgb="FF0000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B9CDE5"/>
        <bgColor rgb="FFA7C0DE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patternFill patternType="solid">
        <fgColor rgb="FF95B3D7"/>
        <bgColor rgb="FFA7C0DE"/>
      </patternFill>
    </fill>
  </fills>
  <borders count="6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/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rgb="FFA6A6A6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rgb="FFA6A6A6"/>
      </top>
      <bottom style="thin">
        <color rgb="FFA6A6A6"/>
      </bottom>
      <diagonal/>
    </border>
    <border>
      <left/>
      <right/>
      <top style="double">
        <color rgb="FFA6A6A6"/>
      </top>
      <bottom style="thin">
        <color theme="0" tint="-0.34998626667073579"/>
      </bottom>
      <diagonal/>
    </border>
    <border>
      <left/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166" fontId="6" fillId="0" borderId="0" applyBorder="0" applyProtection="0"/>
    <xf numFmtId="164" fontId="6" fillId="0" borderId="0" applyBorder="0" applyProtection="0"/>
  </cellStyleXfs>
  <cellXfs count="210">
    <xf numFmtId="0" fontId="0" fillId="0" borderId="0" xfId="0"/>
    <xf numFmtId="0" fontId="1" fillId="0" borderId="0" xfId="0" applyFont="1"/>
    <xf numFmtId="0" fontId="1" fillId="0" borderId="0" xfId="0" applyFont="1"/>
    <xf numFmtId="166" fontId="1" fillId="0" borderId="0" xfId="1" applyFont="1" applyBorder="1" applyAlignment="1" applyProtection="1"/>
    <xf numFmtId="0" fontId="5" fillId="0" borderId="0" xfId="0" applyFont="1"/>
    <xf numFmtId="0" fontId="9" fillId="0" borderId="0" xfId="0" applyFont="1" applyAlignment="1">
      <alignment vertic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right"/>
    </xf>
    <xf numFmtId="166" fontId="5" fillId="2" borderId="5" xfId="1" applyFont="1" applyFill="1" applyBorder="1" applyAlignment="1" applyProtection="1"/>
    <xf numFmtId="0" fontId="11" fillId="0" borderId="0" xfId="0" applyFont="1"/>
    <xf numFmtId="0" fontId="0" fillId="0" borderId="0" xfId="0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166" fontId="2" fillId="2" borderId="5" xfId="1" applyFont="1" applyFill="1" applyBorder="1" applyAlignment="1" applyProtection="1"/>
    <xf numFmtId="0" fontId="2" fillId="0" borderId="0" xfId="0" applyFont="1"/>
    <xf numFmtId="0" fontId="13" fillId="0" borderId="0" xfId="0" applyFont="1"/>
    <xf numFmtId="0" fontId="12" fillId="0" borderId="0" xfId="0" applyFont="1" applyBorder="1" applyAlignment="1">
      <alignment horizontal="left" vertical="center"/>
    </xf>
    <xf numFmtId="0" fontId="16" fillId="3" borderId="0" xfId="0" applyFont="1" applyFill="1"/>
    <xf numFmtId="0" fontId="16" fillId="4" borderId="0" xfId="0" applyFont="1" applyFill="1"/>
    <xf numFmtId="0" fontId="16" fillId="0" borderId="0" xfId="0" applyFont="1"/>
    <xf numFmtId="0" fontId="1" fillId="0" borderId="5" xfId="0" applyFont="1" applyBorder="1" applyProtection="1">
      <protection locked="0"/>
    </xf>
    <xf numFmtId="14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7" fontId="1" fillId="0" borderId="5" xfId="1" applyNumberFormat="1" applyFont="1" applyBorder="1" applyAlignment="1" applyProtection="1">
      <protection locked="0"/>
    </xf>
    <xf numFmtId="0" fontId="16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17" fillId="0" borderId="18" xfId="0" applyFont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right" vertical="center"/>
    </xf>
    <xf numFmtId="166" fontId="1" fillId="0" borderId="10" xfId="1" applyFont="1" applyFill="1" applyBorder="1" applyAlignment="1" applyProtection="1">
      <protection locked="0"/>
    </xf>
    <xf numFmtId="0" fontId="5" fillId="5" borderId="11" xfId="0" applyFont="1" applyFill="1" applyBorder="1" applyAlignment="1" applyProtection="1">
      <alignment horizontal="right"/>
    </xf>
    <xf numFmtId="0" fontId="0" fillId="0" borderId="18" xfId="0" applyBorder="1" applyProtection="1"/>
    <xf numFmtId="0" fontId="1" fillId="0" borderId="18" xfId="0" applyFont="1" applyBorder="1" applyProtection="1"/>
    <xf numFmtId="0" fontId="5" fillId="5" borderId="20" xfId="0" applyFont="1" applyFill="1" applyBorder="1" applyAlignment="1" applyProtection="1">
      <alignment horizontal="right"/>
    </xf>
    <xf numFmtId="0" fontId="20" fillId="0" borderId="5" xfId="0" applyFont="1" applyBorder="1" applyProtection="1">
      <protection locked="0"/>
    </xf>
    <xf numFmtId="14" fontId="20" fillId="0" borderId="5" xfId="0" applyNumberFormat="1" applyFont="1" applyBorder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18" xfId="0" applyFont="1" applyBorder="1" applyAlignment="1" applyProtection="1"/>
    <xf numFmtId="0" fontId="14" fillId="0" borderId="18" xfId="0" applyFont="1" applyBorder="1" applyAlignment="1" applyProtection="1">
      <alignment horizontal="right"/>
    </xf>
    <xf numFmtId="0" fontId="5" fillId="0" borderId="0" xfId="0" applyFont="1" applyProtection="1"/>
    <xf numFmtId="0" fontId="2" fillId="4" borderId="3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right" vertical="center"/>
    </xf>
    <xf numFmtId="166" fontId="2" fillId="4" borderId="12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4" fillId="0" borderId="22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3" fillId="6" borderId="27" xfId="0" applyFont="1" applyFill="1" applyBorder="1" applyAlignment="1" applyProtection="1">
      <alignment wrapText="1"/>
    </xf>
    <xf numFmtId="166" fontId="3" fillId="6" borderId="27" xfId="1" applyFont="1" applyFill="1" applyBorder="1" applyAlignment="1" applyProtection="1">
      <alignment wrapText="1"/>
    </xf>
    <xf numFmtId="0" fontId="2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16" fillId="5" borderId="0" xfId="0" applyFont="1" applyFill="1"/>
    <xf numFmtId="0" fontId="1" fillId="0" borderId="13" xfId="0" applyFont="1" applyFill="1" applyBorder="1" applyAlignment="1" applyProtection="1"/>
    <xf numFmtId="0" fontId="1" fillId="0" borderId="11" xfId="0" applyFont="1" applyBorder="1" applyProtection="1"/>
    <xf numFmtId="0" fontId="26" fillId="0" borderId="18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Alignment="1" applyProtection="1">
      <alignment vertical="top"/>
      <protection locked="0"/>
    </xf>
    <xf numFmtId="14" fontId="1" fillId="0" borderId="5" xfId="1" applyNumberFormat="1" applyFont="1" applyBorder="1" applyAlignment="1" applyProtection="1"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left" vertical="center"/>
    </xf>
    <xf numFmtId="0" fontId="1" fillId="8" borderId="29" xfId="0" applyFont="1" applyFill="1" applyBorder="1" applyAlignment="1" applyProtection="1">
      <alignment horizontal="left" vertical="center"/>
    </xf>
    <xf numFmtId="0" fontId="1" fillId="8" borderId="30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21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1" fillId="5" borderId="14" xfId="0" applyFont="1" applyFill="1" applyBorder="1" applyAlignment="1" applyProtection="1">
      <alignment horizontal="left" vertical="center"/>
    </xf>
    <xf numFmtId="0" fontId="1" fillId="5" borderId="15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35" xfId="0" applyFont="1" applyFill="1" applyBorder="1" applyProtection="1"/>
    <xf numFmtId="4" fontId="27" fillId="0" borderId="36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textRotation="90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 textRotation="90"/>
    </xf>
    <xf numFmtId="4" fontId="27" fillId="0" borderId="38" xfId="0" applyNumberFormat="1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textRotation="90"/>
    </xf>
    <xf numFmtId="4" fontId="29" fillId="0" borderId="40" xfId="0" applyNumberFormat="1" applyFont="1" applyFill="1" applyBorder="1" applyAlignment="1" applyProtection="1">
      <alignment horizontal="center" vertical="center" wrapText="1"/>
    </xf>
    <xf numFmtId="0" fontId="28" fillId="0" borderId="41" xfId="0" applyFont="1" applyBorder="1" applyAlignment="1" applyProtection="1">
      <alignment horizontal="center" vertical="center" textRotation="90"/>
    </xf>
    <xf numFmtId="4" fontId="29" fillId="0" borderId="42" xfId="0" applyNumberFormat="1" applyFont="1" applyFill="1" applyBorder="1" applyAlignment="1" applyProtection="1">
      <alignment horizontal="center" vertical="center" wrapText="1"/>
    </xf>
    <xf numFmtId="4" fontId="29" fillId="0" borderId="43" xfId="0" applyNumberFormat="1" applyFont="1" applyFill="1" applyBorder="1" applyAlignment="1" applyProtection="1">
      <alignment horizontal="center" vertical="center" wrapText="1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44" xfId="0" applyFont="1" applyFill="1" applyBorder="1" applyAlignment="1" applyProtection="1">
      <alignment horizontal="center" vertical="center" wrapText="1"/>
    </xf>
    <xf numFmtId="0" fontId="19" fillId="3" borderId="39" xfId="0" applyFont="1" applyFill="1" applyBorder="1" applyAlignment="1" applyProtection="1">
      <alignment horizontal="center" vertical="center" wrapText="1"/>
    </xf>
    <xf numFmtId="0" fontId="19" fillId="3" borderId="45" xfId="0" applyFont="1" applyFill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 wrapText="1"/>
    </xf>
    <xf numFmtId="0" fontId="19" fillId="3" borderId="47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vertical="center" wrapText="1"/>
    </xf>
    <xf numFmtId="0" fontId="32" fillId="9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4" fillId="0" borderId="48" xfId="0" applyFont="1" applyBorder="1" applyAlignment="1" applyProtection="1">
      <alignment horizontal="left" vertical="center"/>
    </xf>
    <xf numFmtId="0" fontId="14" fillId="0" borderId="48" xfId="0" applyFont="1" applyBorder="1" applyAlignment="1" applyProtection="1"/>
    <xf numFmtId="0" fontId="14" fillId="0" borderId="49" xfId="0" applyFont="1" applyBorder="1" applyAlignment="1" applyProtection="1">
      <alignment horizontal="right"/>
    </xf>
    <xf numFmtId="0" fontId="17" fillId="0" borderId="49" xfId="0" applyFont="1" applyBorder="1" applyAlignment="1" applyProtection="1">
      <alignment horizontal="center" vertical="center"/>
    </xf>
    <xf numFmtId="0" fontId="5" fillId="8" borderId="50" xfId="0" applyFont="1" applyFill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/>
      <protection locked="0"/>
    </xf>
    <xf numFmtId="0" fontId="1" fillId="8" borderId="51" xfId="0" applyFont="1" applyFill="1" applyBorder="1" applyProtection="1"/>
    <xf numFmtId="0" fontId="5" fillId="8" borderId="52" xfId="0" applyFont="1" applyFill="1" applyBorder="1" applyAlignment="1" applyProtection="1">
      <alignment horizontal="right" vertical="center"/>
    </xf>
    <xf numFmtId="0" fontId="1" fillId="0" borderId="52" xfId="0" applyFont="1" applyBorder="1" applyAlignment="1" applyProtection="1">
      <alignment horizontal="center"/>
      <protection locked="0"/>
    </xf>
    <xf numFmtId="0" fontId="5" fillId="8" borderId="53" xfId="0" applyFont="1" applyFill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vertical="center" wrapText="1"/>
    </xf>
    <xf numFmtId="0" fontId="5" fillId="8" borderId="29" xfId="0" applyFont="1" applyFill="1" applyBorder="1" applyAlignment="1" applyProtection="1">
      <alignment horizontal="right" vertical="center"/>
    </xf>
    <xf numFmtId="0" fontId="1" fillId="0" borderId="49" xfId="0" applyFont="1" applyBorder="1" applyAlignment="1" applyProtection="1">
      <alignment horizontal="center"/>
      <protection locked="0"/>
    </xf>
    <xf numFmtId="0" fontId="34" fillId="4" borderId="49" xfId="0" applyFont="1" applyFill="1" applyBorder="1" applyAlignment="1" applyProtection="1"/>
    <xf numFmtId="0" fontId="22" fillId="0" borderId="54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0" fontId="35" fillId="0" borderId="49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5" fillId="8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23" fillId="7" borderId="55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23" fillId="7" borderId="2" xfId="0" applyFont="1" applyFill="1" applyBorder="1" applyAlignment="1" applyProtection="1">
      <alignment horizontal="center" vertical="center" wrapText="1"/>
    </xf>
    <xf numFmtId="165" fontId="1" fillId="0" borderId="1" xfId="2" applyNumberFormat="1" applyFont="1" applyBorder="1" applyAlignment="1" applyProtection="1">
      <alignment horizontal="left" vertical="center" wrapText="1"/>
      <protection locked="0"/>
    </xf>
    <xf numFmtId="165" fontId="1" fillId="0" borderId="1" xfId="2" applyNumberFormat="1" applyFont="1" applyBorder="1" applyAlignment="1" applyProtection="1">
      <alignment horizontal="center" vertical="center" wrapText="1"/>
      <protection locked="0"/>
    </xf>
    <xf numFmtId="14" fontId="1" fillId="0" borderId="1" xfId="2" applyNumberFormat="1" applyFont="1" applyBorder="1" applyAlignment="1" applyProtection="1">
      <alignment horizontal="center" vertical="center" wrapText="1"/>
      <protection locked="0"/>
    </xf>
    <xf numFmtId="14" fontId="18" fillId="0" borderId="2" xfId="2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2" xfId="2" applyNumberFormat="1" applyFont="1" applyBorder="1" applyAlignment="1" applyProtection="1">
      <alignment horizontal="center" vertical="center" wrapText="1"/>
      <protection locked="0"/>
    </xf>
    <xf numFmtId="165" fontId="1" fillId="0" borderId="2" xfId="2" applyNumberFormat="1" applyFont="1" applyBorder="1" applyAlignment="1" applyProtection="1">
      <alignment horizontal="center" vertical="center" wrapText="1"/>
      <protection locked="0"/>
    </xf>
    <xf numFmtId="3" fontId="1" fillId="8" borderId="6" xfId="0" applyNumberFormat="1" applyFont="1" applyFill="1" applyBorder="1" applyAlignment="1" applyProtection="1">
      <alignment horizontal="center" vertical="center" wrapText="1"/>
    </xf>
    <xf numFmtId="165" fontId="1" fillId="0" borderId="56" xfId="2" applyNumberFormat="1" applyFont="1" applyBorder="1" applyAlignment="1" applyProtection="1">
      <alignment horizontal="left" vertical="center" wrapText="1"/>
      <protection locked="0"/>
    </xf>
    <xf numFmtId="165" fontId="1" fillId="0" borderId="56" xfId="2" applyNumberFormat="1" applyFont="1" applyBorder="1" applyAlignment="1" applyProtection="1">
      <alignment horizontal="center" vertical="center" wrapText="1"/>
      <protection locked="0"/>
    </xf>
    <xf numFmtId="14" fontId="1" fillId="0" borderId="56" xfId="2" applyNumberFormat="1" applyFont="1" applyBorder="1" applyAlignment="1" applyProtection="1">
      <alignment horizontal="center" vertical="center" wrapText="1"/>
      <protection locked="0"/>
    </xf>
    <xf numFmtId="14" fontId="18" fillId="0" borderId="55" xfId="2" applyNumberFormat="1" applyFont="1" applyBorder="1" applyAlignment="1" applyProtection="1">
      <alignment horizontal="center" vertical="center" wrapText="1"/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4" fontId="1" fillId="0" borderId="55" xfId="2" applyNumberFormat="1" applyFont="1" applyBorder="1" applyAlignment="1" applyProtection="1">
      <alignment horizontal="center" vertical="center" wrapText="1"/>
      <protection locked="0"/>
    </xf>
    <xf numFmtId="165" fontId="1" fillId="0" borderId="55" xfId="2" applyNumberFormat="1" applyFont="1" applyBorder="1" applyAlignment="1" applyProtection="1">
      <alignment horizontal="center" vertical="center" wrapText="1"/>
      <protection locked="0"/>
    </xf>
    <xf numFmtId="3" fontId="1" fillId="8" borderId="57" xfId="0" applyNumberFormat="1" applyFont="1" applyFill="1" applyBorder="1" applyAlignment="1" applyProtection="1">
      <alignment horizontal="center" vertical="center" wrapText="1"/>
    </xf>
    <xf numFmtId="0" fontId="5" fillId="8" borderId="58" xfId="0" applyFont="1" applyFill="1" applyBorder="1" applyAlignment="1" applyProtection="1">
      <alignment vertical="center"/>
    </xf>
    <xf numFmtId="0" fontId="5" fillId="8" borderId="59" xfId="0" applyFont="1" applyFill="1" applyBorder="1" applyAlignment="1" applyProtection="1">
      <alignment vertical="center"/>
    </xf>
    <xf numFmtId="0" fontId="5" fillId="8" borderId="59" xfId="0" applyFont="1" applyFill="1" applyBorder="1" applyAlignment="1" applyProtection="1">
      <alignment vertical="center" wrapText="1"/>
    </xf>
    <xf numFmtId="0" fontId="5" fillId="8" borderId="59" xfId="0" applyFont="1" applyFill="1" applyBorder="1" applyAlignment="1" applyProtection="1">
      <alignment horizontal="right" vertical="center"/>
    </xf>
    <xf numFmtId="4" fontId="5" fillId="8" borderId="5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0" fillId="0" borderId="0" xfId="0" applyFont="1" applyBorder="1"/>
    <xf numFmtId="165" fontId="1" fillId="0" borderId="2" xfId="2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5" fillId="0" borderId="60" xfId="0" applyFont="1" applyFill="1" applyBorder="1" applyAlignment="1" applyProtection="1">
      <alignment horizontal="right" vertical="center"/>
    </xf>
    <xf numFmtId="0" fontId="5" fillId="0" borderId="61" xfId="0" applyFont="1" applyFill="1" applyBorder="1" applyAlignment="1" applyProtection="1">
      <alignment vertical="center" wrapText="1"/>
    </xf>
    <xf numFmtId="0" fontId="5" fillId="0" borderId="61" xfId="0" applyFont="1" applyFill="1" applyBorder="1" applyAlignment="1" applyProtection="1">
      <alignment horizontal="right" vertical="center"/>
    </xf>
    <xf numFmtId="4" fontId="5" fillId="0" borderId="6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34" fillId="10" borderId="1" xfId="0" applyFont="1" applyFill="1" applyBorder="1" applyAlignment="1" applyProtection="1">
      <alignment horizontal="center" vertical="center" wrapText="1"/>
    </xf>
    <xf numFmtId="0" fontId="36" fillId="0" borderId="0" xfId="0" applyFont="1" applyProtection="1">
      <protection locked="0"/>
    </xf>
    <xf numFmtId="0" fontId="1" fillId="8" borderId="1" xfId="0" applyFont="1" applyFill="1" applyBorder="1" applyAlignment="1" applyProtection="1">
      <alignment horizontal="center" vertical="center" wrapText="1"/>
    </xf>
    <xf numFmtId="166" fontId="1" fillId="8" borderId="1" xfId="1" applyFont="1" applyFill="1" applyBorder="1" applyAlignment="1" applyProtection="1"/>
    <xf numFmtId="0" fontId="1" fillId="8" borderId="1" xfId="0" applyFont="1" applyFill="1" applyBorder="1" applyAlignment="1" applyProtection="1">
      <alignment vertical="center" wrapText="1"/>
    </xf>
    <xf numFmtId="166" fontId="1" fillId="8" borderId="1" xfId="1" applyFont="1" applyFill="1" applyBorder="1" applyAlignment="1" applyProtection="1">
      <alignment horizontal="center"/>
    </xf>
    <xf numFmtId="166" fontId="34" fillId="8" borderId="1" xfId="1" applyFont="1" applyFill="1" applyBorder="1" applyAlignment="1" applyProtection="1">
      <alignment horizontal="center"/>
    </xf>
    <xf numFmtId="166" fontId="1" fillId="10" borderId="1" xfId="1" applyFont="1" applyFill="1" applyBorder="1" applyAlignment="1" applyProtection="1">
      <alignment vertical="center"/>
    </xf>
    <xf numFmtId="166" fontId="1" fillId="10" borderId="1" xfId="1" applyFont="1" applyFill="1" applyBorder="1" applyAlignment="1" applyProtection="1">
      <alignment horizontal="center" vertical="center"/>
    </xf>
    <xf numFmtId="166" fontId="34" fillId="10" borderId="1" xfId="1" applyFont="1" applyFill="1" applyBorder="1" applyAlignment="1" applyProtection="1">
      <alignment horizontal="center" vertical="center"/>
    </xf>
    <xf numFmtId="0" fontId="31" fillId="9" borderId="10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center" vertical="center" wrapText="1"/>
    </xf>
    <xf numFmtId="0" fontId="31" fillId="9" borderId="0" xfId="0" applyFont="1" applyFill="1" applyBorder="1" applyAlignment="1" applyProtection="1">
      <alignment horizontal="left" vertical="center" wrapText="1"/>
    </xf>
    <xf numFmtId="166" fontId="3" fillId="6" borderId="27" xfId="1" applyFont="1" applyFill="1" applyBorder="1" applyAlignment="1" applyProtection="1">
      <protection locked="0"/>
    </xf>
    <xf numFmtId="166" fontId="2" fillId="2" borderId="5" xfId="1" applyFont="1" applyFill="1" applyBorder="1" applyAlignment="1" applyProtection="1">
      <protection locked="0"/>
    </xf>
    <xf numFmtId="166" fontId="5" fillId="2" borderId="5" xfId="1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4" borderId="3" xfId="0" applyFont="1" applyFill="1" applyBorder="1" applyAlignment="1" applyProtection="1">
      <alignment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36360</xdr:colOff>
      <xdr:row>1</xdr:row>
      <xdr:rowOff>66600</xdr:rowOff>
    </xdr:from>
    <xdr:to>
      <xdr:col>0</xdr:col>
      <xdr:colOff>2495160</xdr:colOff>
      <xdr:row>5</xdr:row>
      <xdr:rowOff>29400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360" y="514275"/>
          <a:ext cx="2458800" cy="801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1054440</xdr:colOff>
      <xdr:row>64</xdr:row>
      <xdr:rowOff>95100</xdr:rowOff>
    </xdr:from>
    <xdr:to>
      <xdr:col>0</xdr:col>
      <xdr:colOff>2567880</xdr:colOff>
      <xdr:row>69</xdr:row>
      <xdr:rowOff>99340</xdr:rowOff>
    </xdr:to>
    <xdr:pic>
      <xdr:nvPicPr>
        <xdr:cNvPr id="3" name="image6.jpeg"/>
        <xdr:cNvPicPr/>
      </xdr:nvPicPr>
      <xdr:blipFill>
        <a:blip xmlns:r="http://schemas.openxmlformats.org/officeDocument/2006/relationships" r:embed="rId2"/>
        <a:srcRect l="7218" r="9264"/>
        <a:stretch/>
      </xdr:blipFill>
      <xdr:spPr>
        <a:xfrm>
          <a:off x="1054440" y="14395300"/>
          <a:ext cx="1513440" cy="105199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178800</xdr:colOff>
      <xdr:row>68</xdr:row>
      <xdr:rowOff>97780</xdr:rowOff>
    </xdr:from>
    <xdr:to>
      <xdr:col>0</xdr:col>
      <xdr:colOff>2526720</xdr:colOff>
      <xdr:row>70</xdr:row>
      <xdr:rowOff>209040</xdr:rowOff>
    </xdr:to>
    <xdr:pic>
      <xdr:nvPicPr>
        <xdr:cNvPr id="4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78800" y="15236180"/>
          <a:ext cx="2347920" cy="524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114300</xdr:colOff>
      <xdr:row>51</xdr:row>
      <xdr:rowOff>127000</xdr:rowOff>
    </xdr:from>
    <xdr:to>
      <xdr:col>11</xdr:col>
      <xdr:colOff>673100</xdr:colOff>
      <xdr:row>53</xdr:row>
      <xdr:rowOff>656542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11242675"/>
          <a:ext cx="3292475" cy="948642"/>
        </a:xfrm>
        <a:prstGeom prst="rect">
          <a:avLst/>
        </a:prstGeom>
      </xdr:spPr>
    </xdr:pic>
    <xdr:clientData/>
  </xdr:twoCellAnchor>
  <xdr:twoCellAnchor editAs="absolute">
    <xdr:from>
      <xdr:col>0</xdr:col>
      <xdr:colOff>1046220</xdr:colOff>
      <xdr:row>48</xdr:row>
      <xdr:rowOff>88900</xdr:rowOff>
    </xdr:from>
    <xdr:to>
      <xdr:col>0</xdr:col>
      <xdr:colOff>2781300</xdr:colOff>
      <xdr:row>52</xdr:row>
      <xdr:rowOff>127640</xdr:rowOff>
    </xdr:to>
    <xdr:pic>
      <xdr:nvPicPr>
        <xdr:cNvPr id="6" name="image6.jpeg"/>
        <xdr:cNvPicPr/>
      </xdr:nvPicPr>
      <xdr:blipFill>
        <a:blip xmlns:r="http://schemas.openxmlformats.org/officeDocument/2006/relationships" r:embed="rId2"/>
        <a:srcRect l="7218" r="9264"/>
        <a:stretch/>
      </xdr:blipFill>
      <xdr:spPr>
        <a:xfrm>
          <a:off x="1046220" y="10588625"/>
          <a:ext cx="1735080" cy="8769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52</xdr:row>
      <xdr:rowOff>169580</xdr:rowOff>
    </xdr:from>
    <xdr:to>
      <xdr:col>0</xdr:col>
      <xdr:colOff>2757786</xdr:colOff>
      <xdr:row>53</xdr:row>
      <xdr:rowOff>420380</xdr:rowOff>
    </xdr:to>
    <xdr:pic>
      <xdr:nvPicPr>
        <xdr:cNvPr id="7" name="Imagen 12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1507505"/>
          <a:ext cx="2757786" cy="4603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25213</xdr:colOff>
      <xdr:row>2</xdr:row>
      <xdr:rowOff>16249</xdr:rowOff>
    </xdr:from>
    <xdr:to>
      <xdr:col>1</xdr:col>
      <xdr:colOff>1084489</xdr:colOff>
      <xdr:row>5</xdr:row>
      <xdr:rowOff>108857</xdr:rowOff>
    </xdr:to>
    <xdr:pic>
      <xdr:nvPicPr>
        <xdr:cNvPr id="7" name="0 Imagen">
          <a:extLst>
            <a:ext uri="{FF2B5EF4-FFF2-40B4-BE49-F238E27FC236}">
              <a16:creationId xmlns="" xmlns:a16="http://schemas.microsoft.com/office/drawing/2014/main" id="{292837D1-311F-4ED8-B48D-837783F0AD7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213" y="440792"/>
          <a:ext cx="2413187" cy="71309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113180</xdr:colOff>
      <xdr:row>48</xdr:row>
      <xdr:rowOff>26894</xdr:rowOff>
    </xdr:from>
    <xdr:to>
      <xdr:col>1</xdr:col>
      <xdr:colOff>564777</xdr:colOff>
      <xdr:row>50</xdr:row>
      <xdr:rowOff>3137</xdr:rowOff>
    </xdr:to>
    <xdr:grpSp>
      <xdr:nvGrpSpPr>
        <xdr:cNvPr id="10" name="Grupo 10">
          <a:extLst>
            <a:ext uri="{FF2B5EF4-FFF2-40B4-BE49-F238E27FC236}">
              <a16:creationId xmlns="" xmlns:a16="http://schemas.microsoft.com/office/drawing/2014/main" id="{B2B8D342-58E1-418F-9C4C-BDFF7531A5CB}"/>
            </a:ext>
          </a:extLst>
        </xdr:cNvPr>
        <xdr:cNvGrpSpPr/>
      </xdr:nvGrpSpPr>
      <xdr:grpSpPr>
        <a:xfrm>
          <a:off x="113180" y="10232251"/>
          <a:ext cx="1757883" cy="751850"/>
          <a:chOff x="390525" y="14839950"/>
          <a:chExt cx="1933575" cy="942975"/>
        </a:xfrm>
      </xdr:grpSpPr>
      <xdr:pic>
        <xdr:nvPicPr>
          <xdr:cNvPr id="14" name="image6.jpeg">
            <a:extLst>
              <a:ext uri="{FF2B5EF4-FFF2-40B4-BE49-F238E27FC236}">
                <a16:creationId xmlns="" xmlns:a16="http://schemas.microsoft.com/office/drawing/2014/main" id="{52D89E2C-10BB-4EE4-848F-F8B883FA591D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15" name="Imagen 12" descr="LOGO xacobeo-color-original">
            <a:extLst>
              <a:ext uri="{FF2B5EF4-FFF2-40B4-BE49-F238E27FC236}">
                <a16:creationId xmlns="" xmlns:a16="http://schemas.microsoft.com/office/drawing/2014/main" id="{6C381A2F-47E0-4DFB-AC41-968301AA3A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571500</xdr:colOff>
      <xdr:row>47</xdr:row>
      <xdr:rowOff>190500</xdr:rowOff>
    </xdr:from>
    <xdr:to>
      <xdr:col>7</xdr:col>
      <xdr:colOff>1381991</xdr:colOff>
      <xdr:row>50</xdr:row>
      <xdr:rowOff>5334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10069286"/>
          <a:ext cx="2729098" cy="794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TR341N%20FASE%20SOLICITUDE%20Relacion%20de%20postos%20a%20adaptar%20e%20Orz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OS QUE SE ADAPTAN"/>
      <sheetName val="ORZAMENTO"/>
      <sheetName val="desplegables"/>
    </sheetNames>
    <sheetDataSet>
      <sheetData sheetId="0"/>
      <sheetData sheetId="1">
        <row r="26">
          <cell r="H26">
            <v>2900</v>
          </cell>
        </row>
        <row r="42">
          <cell r="H42">
            <v>10000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6"/>
  <sheetViews>
    <sheetView showGridLines="0" tabSelected="1" topLeftCell="A19" zoomScale="75" zoomScaleNormal="75" workbookViewId="0">
      <selection activeCell="J28" sqref="J28:J42"/>
    </sheetView>
  </sheetViews>
  <sheetFormatPr baseColWidth="10" defaultColWidth="9.140625" defaultRowHeight="16.5" x14ac:dyDescent="0.3"/>
  <cols>
    <col min="1" max="1" width="74.7109375" customWidth="1"/>
    <col min="2" max="2" width="35.28515625" style="2" customWidth="1"/>
    <col min="3" max="3" width="14.28515625" style="2" customWidth="1"/>
    <col min="4" max="4" width="11" style="2" customWidth="1"/>
    <col min="5" max="5" width="7.140625" style="2" customWidth="1"/>
    <col min="6" max="6" width="11.140625" style="2" customWidth="1"/>
    <col min="7" max="7" width="9.140625" style="2" customWidth="1"/>
    <col min="8" max="8" width="9.7109375" style="2" customWidth="1"/>
    <col min="9" max="9" width="10.42578125" style="2" customWidth="1"/>
    <col min="10" max="10" width="9.28515625" style="2" customWidth="1"/>
    <col min="11" max="11" width="11.5703125" style="2" customWidth="1"/>
    <col min="12" max="12" width="11.5703125" style="70" customWidth="1"/>
    <col min="13" max="13" width="4.42578125" style="70" customWidth="1"/>
    <col min="14" max="1012" width="11.5703125" style="2" customWidth="1"/>
    <col min="1013" max="1025" width="8.85546875" customWidth="1"/>
  </cols>
  <sheetData>
    <row r="1" spans="1:1025" s="29" customFormat="1" ht="35.25" customHeight="1" thickTop="1" x14ac:dyDescent="0.3">
      <c r="A1" s="202" t="s">
        <v>93</v>
      </c>
      <c r="B1" s="122" t="s">
        <v>78</v>
      </c>
      <c r="C1" s="122"/>
      <c r="D1" s="122"/>
      <c r="E1" s="122"/>
      <c r="F1" s="122"/>
      <c r="G1" s="122"/>
      <c r="H1" s="122"/>
      <c r="I1" s="122"/>
      <c r="J1" s="122"/>
      <c r="K1" s="122"/>
      <c r="L1" s="121"/>
      <c r="M1" s="70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</row>
    <row r="2" spans="1:1025" s="29" customFormat="1" ht="11.25" customHeight="1" x14ac:dyDescent="0.3">
      <c r="B2" s="123" t="s">
        <v>48</v>
      </c>
      <c r="C2" s="44"/>
      <c r="D2" s="45"/>
      <c r="E2" s="45"/>
      <c r="F2" s="33"/>
      <c r="G2" s="124"/>
      <c r="H2" s="124"/>
      <c r="I2" s="124"/>
      <c r="J2" s="124"/>
      <c r="K2" s="28"/>
      <c r="L2" s="70"/>
      <c r="M2" s="7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</row>
    <row r="3" spans="1:1025" s="29" customFormat="1" ht="21.6" customHeight="1" thickBot="1" x14ac:dyDescent="0.35">
      <c r="B3" s="125" t="s">
        <v>82</v>
      </c>
      <c r="C3" s="126"/>
      <c r="D3" s="28"/>
      <c r="E3" s="28"/>
      <c r="F3" s="28"/>
      <c r="G3" s="59"/>
      <c r="H3" s="126"/>
      <c r="I3" s="127"/>
      <c r="J3" s="127" t="s">
        <v>33</v>
      </c>
      <c r="K3" s="128" t="s">
        <v>43</v>
      </c>
      <c r="L3" s="70"/>
      <c r="M3" s="70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</row>
    <row r="4" spans="1:1025" s="29" customFormat="1" ht="17.25" thickTop="1" x14ac:dyDescent="0.3">
      <c r="A4" s="69"/>
      <c r="B4" s="129" t="s">
        <v>27</v>
      </c>
      <c r="C4" s="130"/>
      <c r="D4" s="130"/>
      <c r="E4" s="130"/>
      <c r="F4" s="130"/>
      <c r="G4" s="130"/>
      <c r="H4" s="131"/>
      <c r="I4" s="132" t="s">
        <v>0</v>
      </c>
      <c r="J4" s="133"/>
      <c r="K4" s="133"/>
      <c r="L4" s="121"/>
      <c r="M4" s="70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</row>
    <row r="5" spans="1:1025" s="29" customFormat="1" x14ac:dyDescent="0.3">
      <c r="A5" s="69"/>
      <c r="B5" s="134" t="s">
        <v>1</v>
      </c>
      <c r="C5" s="135"/>
      <c r="D5" s="135"/>
      <c r="E5" s="135"/>
      <c r="F5" s="135"/>
      <c r="G5" s="135"/>
      <c r="H5" s="135"/>
      <c r="I5" s="135"/>
      <c r="J5" s="135"/>
      <c r="K5" s="135"/>
      <c r="L5" s="121"/>
      <c r="M5" s="7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</row>
    <row r="6" spans="1:1025" s="29" customFormat="1" ht="16.5" customHeight="1" x14ac:dyDescent="0.3">
      <c r="B6" s="134" t="s">
        <v>28</v>
      </c>
      <c r="C6" s="87"/>
      <c r="D6" s="87"/>
      <c r="E6" s="87"/>
      <c r="F6" s="87"/>
      <c r="G6" s="87"/>
      <c r="H6" s="87"/>
      <c r="I6" s="87"/>
      <c r="J6" s="87"/>
      <c r="K6" s="87"/>
      <c r="L6" s="121"/>
      <c r="M6" s="7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</row>
    <row r="7" spans="1:1025" s="29" customFormat="1" ht="17.25" thickBot="1" x14ac:dyDescent="0.35">
      <c r="A7" s="136"/>
      <c r="B7" s="137" t="s">
        <v>61</v>
      </c>
      <c r="C7" s="138"/>
      <c r="D7" s="138"/>
      <c r="E7" s="138"/>
      <c r="F7" s="138"/>
      <c r="G7" s="138"/>
      <c r="H7" s="138"/>
      <c r="I7" s="139" t="s">
        <v>83</v>
      </c>
      <c r="J7" s="138"/>
      <c r="K7" s="138"/>
      <c r="L7" s="121"/>
      <c r="M7" s="7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</row>
    <row r="8" spans="1:1025" s="123" customFormat="1" ht="13.15" customHeight="1" thickTop="1" thickBot="1" x14ac:dyDescent="0.35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20"/>
      <c r="M8" s="102"/>
    </row>
    <row r="9" spans="1:1025" s="144" customFormat="1" ht="13.5" customHeight="1" thickBot="1" x14ac:dyDescent="0.3">
      <c r="A9" s="142" t="s">
        <v>58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19" t="s">
        <v>81</v>
      </c>
      <c r="M9" s="118"/>
    </row>
    <row r="10" spans="1:1025" s="29" customFormat="1" ht="25.5" customHeight="1" thickTop="1" x14ac:dyDescent="0.3">
      <c r="A10" s="145" t="s">
        <v>44</v>
      </c>
      <c r="B10" s="145"/>
      <c r="C10" s="146" t="s">
        <v>2</v>
      </c>
      <c r="D10" s="146" t="s">
        <v>4</v>
      </c>
      <c r="E10" s="147" t="s">
        <v>68</v>
      </c>
      <c r="F10" s="146" t="s">
        <v>65</v>
      </c>
      <c r="G10" s="146"/>
      <c r="H10" s="147" t="s">
        <v>84</v>
      </c>
      <c r="I10" s="146" t="s">
        <v>3</v>
      </c>
      <c r="J10" s="146" t="s">
        <v>66</v>
      </c>
      <c r="K10" s="148" t="s">
        <v>67</v>
      </c>
      <c r="L10" s="117"/>
      <c r="M10" s="11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</row>
    <row r="11" spans="1:1025" s="29" customFormat="1" ht="20.45" customHeight="1" x14ac:dyDescent="0.3">
      <c r="A11" s="149" t="s">
        <v>16</v>
      </c>
      <c r="B11" s="150" t="s">
        <v>15</v>
      </c>
      <c r="C11" s="146"/>
      <c r="D11" s="146"/>
      <c r="E11" s="151"/>
      <c r="F11" s="86" t="s">
        <v>85</v>
      </c>
      <c r="G11" s="150" t="s">
        <v>5</v>
      </c>
      <c r="H11" s="151"/>
      <c r="I11" s="146"/>
      <c r="J11" s="146"/>
      <c r="K11" s="148"/>
      <c r="L11" s="115"/>
      <c r="M11" s="11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</row>
    <row r="12" spans="1:1025" x14ac:dyDescent="0.3">
      <c r="A12" s="152"/>
      <c r="B12" s="152"/>
      <c r="C12" s="153"/>
      <c r="D12" s="154"/>
      <c r="E12" s="155"/>
      <c r="F12" s="156"/>
      <c r="G12" s="157"/>
      <c r="H12" s="158"/>
      <c r="I12" s="154"/>
      <c r="J12" s="159"/>
      <c r="K12" s="160">
        <f t="shared" ref="K12:K26" si="0">IF(J12&gt;0,2000,0)</f>
        <v>0</v>
      </c>
      <c r="L12" s="112">
        <f>IF(OR(K12&gt;0,$G$48&gt;0),($G$48*K12)/$E$48,0)</f>
        <v>0</v>
      </c>
      <c r="M12" s="111" t="s">
        <v>80</v>
      </c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</row>
    <row r="13" spans="1:1025" x14ac:dyDescent="0.3">
      <c r="A13" s="152"/>
      <c r="B13" s="152"/>
      <c r="C13" s="153"/>
      <c r="D13" s="154"/>
      <c r="E13" s="155"/>
      <c r="F13" s="156"/>
      <c r="G13" s="157"/>
      <c r="H13" s="158"/>
      <c r="I13" s="154"/>
      <c r="J13" s="159"/>
      <c r="K13" s="160">
        <f t="shared" si="0"/>
        <v>0</v>
      </c>
      <c r="L13" s="112">
        <f t="shared" ref="L13:L25" si="1">IF(OR(K13&gt;0,$G$48&gt;0),($G$48*K13)/$E$48,0)</f>
        <v>0</v>
      </c>
      <c r="M13" s="109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</row>
    <row r="14" spans="1:1025" x14ac:dyDescent="0.3">
      <c r="A14" s="152"/>
      <c r="B14" s="152"/>
      <c r="C14" s="153"/>
      <c r="D14" s="154"/>
      <c r="E14" s="155"/>
      <c r="F14" s="156"/>
      <c r="G14" s="157"/>
      <c r="H14" s="158"/>
      <c r="I14" s="154"/>
      <c r="J14" s="159"/>
      <c r="K14" s="160">
        <f t="shared" si="0"/>
        <v>0</v>
      </c>
      <c r="L14" s="112">
        <f t="shared" si="1"/>
        <v>0</v>
      </c>
      <c r="M14" s="109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</row>
    <row r="15" spans="1:1025" x14ac:dyDescent="0.3">
      <c r="A15" s="152"/>
      <c r="B15" s="152"/>
      <c r="C15" s="153"/>
      <c r="D15" s="154"/>
      <c r="E15" s="155"/>
      <c r="F15" s="156"/>
      <c r="G15" s="157"/>
      <c r="H15" s="158"/>
      <c r="I15" s="154"/>
      <c r="J15" s="159"/>
      <c r="K15" s="160">
        <f t="shared" si="0"/>
        <v>0</v>
      </c>
      <c r="L15" s="112">
        <f t="shared" si="1"/>
        <v>0</v>
      </c>
      <c r="M15" s="109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</row>
    <row r="16" spans="1:1025" x14ac:dyDescent="0.3">
      <c r="A16" s="152"/>
      <c r="B16" s="152"/>
      <c r="C16" s="153"/>
      <c r="D16" s="154"/>
      <c r="E16" s="155"/>
      <c r="F16" s="156"/>
      <c r="G16" s="157"/>
      <c r="H16" s="158"/>
      <c r="I16" s="154"/>
      <c r="J16" s="159"/>
      <c r="K16" s="160">
        <f t="shared" si="0"/>
        <v>0</v>
      </c>
      <c r="L16" s="112">
        <f t="shared" si="1"/>
        <v>0</v>
      </c>
      <c r="M16" s="109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</row>
    <row r="17" spans="1:1025" x14ac:dyDescent="0.3">
      <c r="A17" s="152"/>
      <c r="B17" s="152"/>
      <c r="C17" s="153"/>
      <c r="D17" s="154"/>
      <c r="E17" s="155"/>
      <c r="F17" s="156"/>
      <c r="G17" s="157"/>
      <c r="H17" s="158"/>
      <c r="I17" s="154"/>
      <c r="J17" s="159"/>
      <c r="K17" s="160">
        <f t="shared" si="0"/>
        <v>0</v>
      </c>
      <c r="L17" s="112">
        <f t="shared" si="1"/>
        <v>0</v>
      </c>
      <c r="M17" s="109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  <c r="AMK17" s="76"/>
    </row>
    <row r="18" spans="1:1025" x14ac:dyDescent="0.3">
      <c r="A18" s="152"/>
      <c r="B18" s="152"/>
      <c r="C18" s="153"/>
      <c r="D18" s="154"/>
      <c r="E18" s="155"/>
      <c r="F18" s="156"/>
      <c r="G18" s="157"/>
      <c r="H18" s="158"/>
      <c r="I18" s="154"/>
      <c r="J18" s="159"/>
      <c r="K18" s="160">
        <f t="shared" si="0"/>
        <v>0</v>
      </c>
      <c r="L18" s="112">
        <f t="shared" si="1"/>
        <v>0</v>
      </c>
      <c r="M18" s="109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</row>
    <row r="19" spans="1:1025" x14ac:dyDescent="0.3">
      <c r="A19" s="152"/>
      <c r="B19" s="152"/>
      <c r="C19" s="153"/>
      <c r="D19" s="154"/>
      <c r="E19" s="155"/>
      <c r="F19" s="156"/>
      <c r="G19" s="157"/>
      <c r="H19" s="158"/>
      <c r="I19" s="154"/>
      <c r="J19" s="159"/>
      <c r="K19" s="160">
        <f t="shared" si="0"/>
        <v>0</v>
      </c>
      <c r="L19" s="112">
        <f t="shared" si="1"/>
        <v>0</v>
      </c>
      <c r="M19" s="109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</row>
    <row r="20" spans="1:1025" x14ac:dyDescent="0.3">
      <c r="A20" s="152"/>
      <c r="B20" s="152"/>
      <c r="C20" s="153"/>
      <c r="D20" s="154"/>
      <c r="E20" s="155"/>
      <c r="F20" s="156"/>
      <c r="G20" s="157"/>
      <c r="H20" s="158"/>
      <c r="I20" s="154"/>
      <c r="J20" s="159"/>
      <c r="K20" s="160">
        <f t="shared" si="0"/>
        <v>0</v>
      </c>
      <c r="L20" s="112">
        <f t="shared" si="1"/>
        <v>0</v>
      </c>
      <c r="M20" s="109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x14ac:dyDescent="0.3">
      <c r="A21" s="152"/>
      <c r="B21" s="152"/>
      <c r="C21" s="153"/>
      <c r="D21" s="154"/>
      <c r="E21" s="155"/>
      <c r="F21" s="156"/>
      <c r="G21" s="157"/>
      <c r="H21" s="158"/>
      <c r="I21" s="154"/>
      <c r="J21" s="159"/>
      <c r="K21" s="160">
        <f t="shared" si="0"/>
        <v>0</v>
      </c>
      <c r="L21" s="112">
        <f t="shared" si="1"/>
        <v>0</v>
      </c>
      <c r="M21" s="109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  <c r="AMK21" s="76"/>
    </row>
    <row r="22" spans="1:1025" x14ac:dyDescent="0.3">
      <c r="A22" s="152"/>
      <c r="B22" s="152"/>
      <c r="C22" s="153"/>
      <c r="D22" s="154"/>
      <c r="E22" s="155"/>
      <c r="F22" s="156"/>
      <c r="G22" s="157"/>
      <c r="H22" s="158"/>
      <c r="I22" s="154"/>
      <c r="J22" s="159"/>
      <c r="K22" s="160">
        <f t="shared" si="0"/>
        <v>0</v>
      </c>
      <c r="L22" s="112">
        <f t="shared" si="1"/>
        <v>0</v>
      </c>
      <c r="M22" s="109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</row>
    <row r="23" spans="1:1025" x14ac:dyDescent="0.3">
      <c r="A23" s="152"/>
      <c r="B23" s="152"/>
      <c r="C23" s="153"/>
      <c r="D23" s="154"/>
      <c r="E23" s="155"/>
      <c r="F23" s="156"/>
      <c r="G23" s="157"/>
      <c r="H23" s="158"/>
      <c r="I23" s="154"/>
      <c r="J23" s="159"/>
      <c r="K23" s="160">
        <f t="shared" si="0"/>
        <v>0</v>
      </c>
      <c r="L23" s="112">
        <f t="shared" si="1"/>
        <v>0</v>
      </c>
      <c r="M23" s="109"/>
      <c r="ALY23" s="2"/>
    </row>
    <row r="24" spans="1:1025" x14ac:dyDescent="0.3">
      <c r="A24" s="152"/>
      <c r="B24" s="152"/>
      <c r="C24" s="153"/>
      <c r="D24" s="154"/>
      <c r="E24" s="155"/>
      <c r="F24" s="156"/>
      <c r="G24" s="157"/>
      <c r="H24" s="158"/>
      <c r="I24" s="154"/>
      <c r="J24" s="159"/>
      <c r="K24" s="160">
        <f t="shared" si="0"/>
        <v>0</v>
      </c>
      <c r="L24" s="112">
        <f t="shared" si="1"/>
        <v>0</v>
      </c>
      <c r="M24" s="109"/>
      <c r="ALY24" s="2"/>
    </row>
    <row r="25" spans="1:1025" x14ac:dyDescent="0.3">
      <c r="A25" s="152"/>
      <c r="B25" s="152"/>
      <c r="C25" s="153"/>
      <c r="D25" s="154"/>
      <c r="E25" s="155"/>
      <c r="F25" s="156"/>
      <c r="G25" s="157"/>
      <c r="H25" s="158"/>
      <c r="I25" s="154"/>
      <c r="J25" s="159"/>
      <c r="K25" s="160">
        <f t="shared" si="0"/>
        <v>0</v>
      </c>
      <c r="L25" s="112">
        <f t="shared" si="1"/>
        <v>0</v>
      </c>
      <c r="M25" s="109"/>
      <c r="ALY25" s="2"/>
    </row>
    <row r="26" spans="1:1025" ht="17.25" thickBot="1" x14ac:dyDescent="0.35">
      <c r="A26" s="161"/>
      <c r="B26" s="161"/>
      <c r="C26" s="162"/>
      <c r="D26" s="163"/>
      <c r="E26" s="164"/>
      <c r="F26" s="165"/>
      <c r="G26" s="166"/>
      <c r="H26" s="167"/>
      <c r="I26" s="163"/>
      <c r="J26" s="168"/>
      <c r="K26" s="169">
        <f t="shared" si="0"/>
        <v>0</v>
      </c>
      <c r="L26" s="113">
        <f>IF(OR(K26&gt;0,$G$48&gt;0),($G$48*K26)/$E$48,0)</f>
        <v>0</v>
      </c>
      <c r="M26" s="109"/>
      <c r="ALY26" s="2"/>
    </row>
    <row r="27" spans="1:1025" s="175" customFormat="1" ht="22.5" customHeight="1" thickBot="1" x14ac:dyDescent="0.35">
      <c r="A27" s="170" t="s">
        <v>86</v>
      </c>
      <c r="B27" s="171"/>
      <c r="C27" s="172"/>
      <c r="D27" s="172"/>
      <c r="E27" s="172"/>
      <c r="F27" s="172"/>
      <c r="G27" s="173"/>
      <c r="H27" s="172"/>
      <c r="I27" s="172"/>
      <c r="J27" s="173" t="s">
        <v>6</v>
      </c>
      <c r="K27" s="174">
        <f>SUM(K12:K26)</f>
        <v>0</v>
      </c>
      <c r="L27" s="108">
        <f>SUM(L12:L26)</f>
        <v>0</v>
      </c>
      <c r="M27" s="107"/>
      <c r="ALZ27" s="176"/>
      <c r="AMA27" s="176"/>
      <c r="AMB27" s="176"/>
      <c r="AMC27" s="176"/>
      <c r="AMD27" s="176"/>
      <c r="AME27" s="176"/>
      <c r="AMF27" s="176"/>
      <c r="AMG27" s="176"/>
      <c r="AMH27" s="176"/>
      <c r="AMI27" s="176"/>
      <c r="AMJ27" s="176"/>
      <c r="AMK27" s="176"/>
    </row>
    <row r="28" spans="1:1025" ht="16.899999999999999" customHeight="1" x14ac:dyDescent="0.3">
      <c r="A28" s="177"/>
      <c r="B28" s="177"/>
      <c r="C28" s="159"/>
      <c r="D28" s="158"/>
      <c r="E28" s="155"/>
      <c r="F28" s="178"/>
      <c r="G28" s="179"/>
      <c r="H28" s="158"/>
      <c r="I28" s="158"/>
      <c r="J28" s="159"/>
      <c r="K28" s="160">
        <f>IF(J28&gt;0,2000,0)</f>
        <v>0</v>
      </c>
      <c r="L28" s="112">
        <f>IF(OR(K28&gt;0,$G$49&gt;0),($G$49*K28)/$E$49,0)</f>
        <v>0</v>
      </c>
      <c r="M28" s="111" t="s">
        <v>79</v>
      </c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</row>
    <row r="29" spans="1:1025" ht="16.899999999999999" customHeight="1" x14ac:dyDescent="0.3">
      <c r="A29" s="152"/>
      <c r="B29" s="152"/>
      <c r="C29" s="153"/>
      <c r="D29" s="154"/>
      <c r="E29" s="155"/>
      <c r="F29" s="156"/>
      <c r="G29" s="157"/>
      <c r="H29" s="158"/>
      <c r="I29" s="154"/>
      <c r="J29" s="159"/>
      <c r="K29" s="160">
        <f>IF(J29&gt;0,2000,0)</f>
        <v>0</v>
      </c>
      <c r="L29" s="110">
        <f t="shared" ref="L29:L42" si="2">IF(OR(K29&gt;0,$G$49&gt;0),($G$49*K29)/$E$49,0)</f>
        <v>0</v>
      </c>
      <c r="M29" s="109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</row>
    <row r="30" spans="1:1025" ht="16.899999999999999" customHeight="1" x14ac:dyDescent="0.3">
      <c r="A30" s="152"/>
      <c r="B30" s="152"/>
      <c r="C30" s="153"/>
      <c r="D30" s="154"/>
      <c r="E30" s="155"/>
      <c r="F30" s="156"/>
      <c r="G30" s="157"/>
      <c r="H30" s="158"/>
      <c r="I30" s="154"/>
      <c r="J30" s="159"/>
      <c r="K30" s="160">
        <f>IF(J30&gt;0,2000,0)</f>
        <v>0</v>
      </c>
      <c r="L30" s="110">
        <f t="shared" si="2"/>
        <v>0</v>
      </c>
      <c r="M30" s="109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</row>
    <row r="31" spans="1:1025" x14ac:dyDescent="0.3">
      <c r="A31" s="152"/>
      <c r="B31" s="152"/>
      <c r="C31" s="153"/>
      <c r="D31" s="154"/>
      <c r="E31" s="155"/>
      <c r="F31" s="156"/>
      <c r="G31" s="157"/>
      <c r="H31" s="158"/>
      <c r="I31" s="154"/>
      <c r="J31" s="159"/>
      <c r="K31" s="160">
        <f>IF(J31&gt;0,2000,0)</f>
        <v>0</v>
      </c>
      <c r="L31" s="110">
        <f t="shared" si="2"/>
        <v>0</v>
      </c>
      <c r="M31" s="109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</row>
    <row r="32" spans="1:1025" x14ac:dyDescent="0.3">
      <c r="A32" s="152"/>
      <c r="B32" s="152"/>
      <c r="C32" s="153"/>
      <c r="D32" s="154"/>
      <c r="E32" s="155"/>
      <c r="F32" s="156"/>
      <c r="G32" s="157"/>
      <c r="H32" s="158"/>
      <c r="I32" s="154"/>
      <c r="J32" s="159"/>
      <c r="K32" s="160">
        <f t="shared" ref="K32:K42" si="3">IF(J32&gt;0,2000,0)</f>
        <v>0</v>
      </c>
      <c r="L32" s="110">
        <f t="shared" si="2"/>
        <v>0</v>
      </c>
      <c r="M32" s="109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</row>
    <row r="33" spans="1:1025" x14ac:dyDescent="0.3">
      <c r="A33" s="152"/>
      <c r="B33" s="152"/>
      <c r="C33" s="153"/>
      <c r="D33" s="154"/>
      <c r="E33" s="155"/>
      <c r="F33" s="156"/>
      <c r="G33" s="157"/>
      <c r="H33" s="158"/>
      <c r="I33" s="154"/>
      <c r="J33" s="159"/>
      <c r="K33" s="160">
        <f t="shared" si="3"/>
        <v>0</v>
      </c>
      <c r="L33" s="110">
        <f t="shared" si="2"/>
        <v>0</v>
      </c>
      <c r="M33" s="109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</row>
    <row r="34" spans="1:1025" x14ac:dyDescent="0.3">
      <c r="A34" s="152"/>
      <c r="B34" s="152"/>
      <c r="C34" s="153"/>
      <c r="D34" s="154"/>
      <c r="E34" s="155"/>
      <c r="F34" s="156"/>
      <c r="G34" s="157"/>
      <c r="H34" s="158"/>
      <c r="I34" s="154"/>
      <c r="J34" s="159"/>
      <c r="K34" s="160">
        <f t="shared" si="3"/>
        <v>0</v>
      </c>
      <c r="L34" s="110">
        <f t="shared" si="2"/>
        <v>0</v>
      </c>
      <c r="M34" s="109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</row>
    <row r="35" spans="1:1025" x14ac:dyDescent="0.3">
      <c r="A35" s="152"/>
      <c r="B35" s="152"/>
      <c r="C35" s="153"/>
      <c r="D35" s="154"/>
      <c r="E35" s="155"/>
      <c r="F35" s="156"/>
      <c r="G35" s="157"/>
      <c r="H35" s="158"/>
      <c r="I35" s="154"/>
      <c r="J35" s="159"/>
      <c r="K35" s="160">
        <f t="shared" si="3"/>
        <v>0</v>
      </c>
      <c r="L35" s="110">
        <f t="shared" si="2"/>
        <v>0</v>
      </c>
      <c r="M35" s="109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</row>
    <row r="36" spans="1:1025" x14ac:dyDescent="0.3">
      <c r="A36" s="152"/>
      <c r="B36" s="152"/>
      <c r="C36" s="153"/>
      <c r="D36" s="154"/>
      <c r="E36" s="155"/>
      <c r="F36" s="156"/>
      <c r="G36" s="157"/>
      <c r="H36" s="158"/>
      <c r="I36" s="154"/>
      <c r="J36" s="159"/>
      <c r="K36" s="160">
        <f t="shared" si="3"/>
        <v>0</v>
      </c>
      <c r="L36" s="110">
        <f t="shared" si="2"/>
        <v>0</v>
      </c>
      <c r="M36" s="109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</row>
    <row r="37" spans="1:1025" x14ac:dyDescent="0.3">
      <c r="A37" s="152"/>
      <c r="B37" s="152"/>
      <c r="C37" s="153"/>
      <c r="D37" s="154"/>
      <c r="E37" s="155"/>
      <c r="F37" s="156"/>
      <c r="G37" s="157"/>
      <c r="H37" s="158"/>
      <c r="I37" s="154"/>
      <c r="J37" s="159"/>
      <c r="K37" s="160">
        <f t="shared" si="3"/>
        <v>0</v>
      </c>
      <c r="L37" s="110">
        <f t="shared" si="2"/>
        <v>0</v>
      </c>
      <c r="M37" s="109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</row>
    <row r="38" spans="1:1025" x14ac:dyDescent="0.3">
      <c r="A38" s="152"/>
      <c r="B38" s="152"/>
      <c r="C38" s="153"/>
      <c r="D38" s="154"/>
      <c r="E38" s="155"/>
      <c r="F38" s="156"/>
      <c r="G38" s="157"/>
      <c r="H38" s="158"/>
      <c r="I38" s="154"/>
      <c r="J38" s="159"/>
      <c r="K38" s="160">
        <f t="shared" si="3"/>
        <v>0</v>
      </c>
      <c r="L38" s="110">
        <f t="shared" si="2"/>
        <v>0</v>
      </c>
      <c r="M38" s="109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</row>
    <row r="39" spans="1:1025" x14ac:dyDescent="0.3">
      <c r="A39" s="152"/>
      <c r="B39" s="152"/>
      <c r="C39" s="153"/>
      <c r="D39" s="154"/>
      <c r="E39" s="155"/>
      <c r="F39" s="156"/>
      <c r="G39" s="157"/>
      <c r="H39" s="158"/>
      <c r="I39" s="154"/>
      <c r="J39" s="159"/>
      <c r="K39" s="160">
        <f t="shared" si="3"/>
        <v>0</v>
      </c>
      <c r="L39" s="110">
        <f t="shared" si="2"/>
        <v>0</v>
      </c>
      <c r="M39" s="109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</row>
    <row r="40" spans="1:1025" x14ac:dyDescent="0.3">
      <c r="A40" s="152"/>
      <c r="B40" s="152"/>
      <c r="C40" s="153"/>
      <c r="D40" s="154"/>
      <c r="E40" s="155"/>
      <c r="F40" s="156"/>
      <c r="G40" s="157"/>
      <c r="H40" s="158"/>
      <c r="I40" s="154"/>
      <c r="J40" s="159"/>
      <c r="K40" s="160">
        <f t="shared" si="3"/>
        <v>0</v>
      </c>
      <c r="L40" s="110">
        <f t="shared" si="2"/>
        <v>0</v>
      </c>
      <c r="M40" s="109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</row>
    <row r="41" spans="1:1025" x14ac:dyDescent="0.3">
      <c r="A41" s="152"/>
      <c r="B41" s="152"/>
      <c r="C41" s="153"/>
      <c r="D41" s="154"/>
      <c r="E41" s="155"/>
      <c r="F41" s="156"/>
      <c r="G41" s="157"/>
      <c r="H41" s="158"/>
      <c r="I41" s="154"/>
      <c r="J41" s="159"/>
      <c r="K41" s="160">
        <f t="shared" si="3"/>
        <v>0</v>
      </c>
      <c r="L41" s="110">
        <f t="shared" si="2"/>
        <v>0</v>
      </c>
      <c r="M41" s="109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</row>
    <row r="42" spans="1:1025" ht="17.25" thickBot="1" x14ac:dyDescent="0.35">
      <c r="A42" s="152"/>
      <c r="B42" s="152"/>
      <c r="C42" s="153"/>
      <c r="D42" s="154"/>
      <c r="E42" s="155"/>
      <c r="F42" s="156"/>
      <c r="G42" s="157"/>
      <c r="H42" s="158"/>
      <c r="I42" s="154"/>
      <c r="J42" s="159"/>
      <c r="K42" s="160">
        <f t="shared" si="3"/>
        <v>0</v>
      </c>
      <c r="L42" s="110">
        <f t="shared" si="2"/>
        <v>0</v>
      </c>
      <c r="M42" s="109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</row>
    <row r="43" spans="1:1025" s="2" customFormat="1" ht="23.25" customHeight="1" thickBot="1" x14ac:dyDescent="0.35">
      <c r="A43" s="170" t="s">
        <v>74</v>
      </c>
      <c r="B43" s="171"/>
      <c r="C43" s="172"/>
      <c r="D43" s="172"/>
      <c r="E43" s="172"/>
      <c r="F43" s="172"/>
      <c r="G43" s="173"/>
      <c r="H43" s="172"/>
      <c r="I43" s="172"/>
      <c r="J43" s="173" t="s">
        <v>72</v>
      </c>
      <c r="K43" s="174">
        <f>SUM(K28:K42)</f>
        <v>0</v>
      </c>
      <c r="L43" s="108">
        <f>SUM(L28:L42)</f>
        <v>0</v>
      </c>
      <c r="M43" s="107"/>
    </row>
    <row r="44" spans="1:1025" s="2" customFormat="1" ht="7.5" customHeight="1" thickBot="1" x14ac:dyDescent="0.35">
      <c r="A44" s="180"/>
      <c r="B44" s="180"/>
      <c r="C44" s="68"/>
      <c r="D44" s="68"/>
      <c r="E44" s="68"/>
      <c r="F44" s="68"/>
      <c r="G44" s="68"/>
      <c r="H44" s="68"/>
      <c r="I44" s="68"/>
      <c r="J44" s="181"/>
      <c r="K44" s="182"/>
      <c r="L44" s="106"/>
      <c r="M44" s="105"/>
      <c r="N44" s="183"/>
    </row>
    <row r="45" spans="1:1025" ht="18.600000000000001" customHeight="1" thickTop="1" thickBot="1" x14ac:dyDescent="0.35">
      <c r="A45" s="184"/>
      <c r="B45" s="185"/>
      <c r="C45" s="185"/>
      <c r="D45" s="185"/>
      <c r="E45" s="185"/>
      <c r="F45" s="185"/>
      <c r="G45" s="185"/>
      <c r="H45" s="185"/>
      <c r="I45" s="186"/>
      <c r="J45" s="186" t="s">
        <v>87</v>
      </c>
      <c r="K45" s="187">
        <f>+$K$43+$K$27</f>
        <v>0</v>
      </c>
      <c r="L45" s="104">
        <f>+$L$43+$L$27</f>
        <v>0</v>
      </c>
      <c r="M45" s="103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</row>
    <row r="46" spans="1:1025" ht="7.9" customHeight="1" thickTop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8"/>
      <c r="M46" s="102"/>
    </row>
    <row r="47" spans="1:1025" ht="27.75" customHeight="1" x14ac:dyDescent="0.3">
      <c r="A47" s="188" t="s">
        <v>88</v>
      </c>
      <c r="B47" s="189" t="s">
        <v>7</v>
      </c>
      <c r="C47" s="190" t="s">
        <v>56</v>
      </c>
      <c r="D47" s="189" t="s">
        <v>89</v>
      </c>
      <c r="E47" s="191" t="s">
        <v>90</v>
      </c>
      <c r="F47" s="191"/>
      <c r="G47" s="192" t="s">
        <v>91</v>
      </c>
      <c r="H47" s="192"/>
      <c r="I47" s="78"/>
      <c r="J47" s="78"/>
      <c r="L47" s="102"/>
      <c r="M47" s="102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</row>
    <row r="48" spans="1:1025" x14ac:dyDescent="0.3">
      <c r="A48" s="193" t="s">
        <v>92</v>
      </c>
      <c r="B48" s="194">
        <v>2020</v>
      </c>
      <c r="C48" s="195">
        <f>+[1]ORZAMENTO!$H$26</f>
        <v>2900</v>
      </c>
      <c r="D48" s="196">
        <f>COUNTA($J$12:$J$26)</f>
        <v>0</v>
      </c>
      <c r="E48" s="197">
        <f>+$K$27</f>
        <v>0</v>
      </c>
      <c r="F48" s="197"/>
      <c r="G48" s="198">
        <f>+IF($C$48&lt;$E$48,$C$48,$E$48)</f>
        <v>0</v>
      </c>
      <c r="H48" s="198"/>
      <c r="I48" s="78"/>
      <c r="J48" s="78"/>
    </row>
    <row r="49" spans="1:13" x14ac:dyDescent="0.3">
      <c r="A49" s="77"/>
      <c r="B49" s="194">
        <v>2021</v>
      </c>
      <c r="C49" s="195">
        <f>+[1]ORZAMENTO!$H$42</f>
        <v>10000</v>
      </c>
      <c r="D49" s="196">
        <f>COUNTA(J28:J42)</f>
        <v>0</v>
      </c>
      <c r="E49" s="197">
        <f>+$K$43</f>
        <v>0</v>
      </c>
      <c r="F49" s="197"/>
      <c r="G49" s="198">
        <f>+IF($C$49&lt;$E$49,$C$49,$E$49)</f>
        <v>0</v>
      </c>
      <c r="H49" s="198"/>
      <c r="I49" s="78"/>
      <c r="J49" s="78"/>
    </row>
    <row r="50" spans="1:13" x14ac:dyDescent="0.3">
      <c r="A50" s="77"/>
      <c r="B50" s="189" t="s">
        <v>8</v>
      </c>
      <c r="C50" s="199">
        <f t="shared" ref="C50:H50" si="4">SUM(C48:C49)</f>
        <v>12900</v>
      </c>
      <c r="D50" s="190">
        <f t="shared" si="4"/>
        <v>0</v>
      </c>
      <c r="E50" s="200">
        <f t="shared" si="4"/>
        <v>0</v>
      </c>
      <c r="F50" s="200">
        <f t="shared" si="4"/>
        <v>0</v>
      </c>
      <c r="G50" s="201">
        <f t="shared" si="4"/>
        <v>0</v>
      </c>
      <c r="H50" s="201">
        <f t="shared" si="4"/>
        <v>0</v>
      </c>
      <c r="I50" s="79"/>
      <c r="J50" s="78"/>
      <c r="L50" s="71"/>
      <c r="M50" s="71"/>
    </row>
    <row r="51" spans="1:13" x14ac:dyDescent="0.3">
      <c r="A51" s="77"/>
      <c r="B51" s="78"/>
      <c r="C51" s="78"/>
      <c r="D51" s="78"/>
      <c r="E51" s="78"/>
      <c r="F51" s="78"/>
      <c r="G51" s="78"/>
      <c r="H51" s="78"/>
      <c r="I51" s="78"/>
      <c r="J51" s="78"/>
      <c r="L51" s="71"/>
      <c r="M51" s="71"/>
    </row>
    <row r="52" spans="1:13" x14ac:dyDescent="0.3">
      <c r="A52" s="77"/>
      <c r="B52" s="89" t="s">
        <v>55</v>
      </c>
      <c r="C52" s="90"/>
      <c r="D52" s="90"/>
      <c r="E52" s="90"/>
      <c r="F52" s="91"/>
      <c r="G52" s="80"/>
      <c r="H52" s="80"/>
      <c r="I52" s="78"/>
      <c r="J52" s="78"/>
      <c r="L52" s="71"/>
      <c r="M52" s="71"/>
    </row>
    <row r="53" spans="1:13" x14ac:dyDescent="0.3">
      <c r="A53" s="77"/>
      <c r="B53" s="88"/>
      <c r="C53" s="88"/>
      <c r="D53" s="88"/>
      <c r="E53" s="88"/>
      <c r="F53" s="88"/>
      <c r="G53" s="81"/>
      <c r="H53" s="81"/>
      <c r="I53" s="78"/>
      <c r="J53" s="78"/>
      <c r="L53" s="71"/>
      <c r="M53" s="71"/>
    </row>
    <row r="54" spans="1:13" ht="62.45" customHeight="1" x14ac:dyDescent="0.3">
      <c r="A54" s="77"/>
      <c r="B54" s="82" t="s">
        <v>26</v>
      </c>
      <c r="C54" s="83"/>
      <c r="D54" s="83"/>
      <c r="E54" s="83"/>
      <c r="F54" s="84"/>
      <c r="G54" s="78"/>
      <c r="H54" s="78"/>
      <c r="I54" s="78"/>
      <c r="J54" s="78"/>
      <c r="L54" s="71"/>
      <c r="M54" s="71"/>
    </row>
    <row r="55" spans="1:13" ht="6.6" customHeight="1" x14ac:dyDescent="0.3">
      <c r="L55" s="71"/>
      <c r="M55" s="71"/>
    </row>
    <row r="56" spans="1:13" x14ac:dyDescent="0.3">
      <c r="L56" s="71"/>
      <c r="M56" s="71"/>
    </row>
  </sheetData>
  <sheetProtection password="CC5C" sheet="1" objects="1" scenarios="1" insertRows="0"/>
  <mergeCells count="29">
    <mergeCell ref="E49:F49"/>
    <mergeCell ref="G49:H49"/>
    <mergeCell ref="E50:F50"/>
    <mergeCell ref="G50:H50"/>
    <mergeCell ref="B52:F52"/>
    <mergeCell ref="B53:F53"/>
    <mergeCell ref="M12:M27"/>
    <mergeCell ref="M28:M43"/>
    <mergeCell ref="E47:F47"/>
    <mergeCell ref="G47:H47"/>
    <mergeCell ref="E48:F48"/>
    <mergeCell ref="G48:H48"/>
    <mergeCell ref="L9:M11"/>
    <mergeCell ref="A10:B10"/>
    <mergeCell ref="C10:C11"/>
    <mergeCell ref="D10:D11"/>
    <mergeCell ref="E10:E11"/>
    <mergeCell ref="F10:G10"/>
    <mergeCell ref="H10:H11"/>
    <mergeCell ref="I10:I11"/>
    <mergeCell ref="J10:J11"/>
    <mergeCell ref="K10:K11"/>
    <mergeCell ref="B1:K1"/>
    <mergeCell ref="C4:G4"/>
    <mergeCell ref="J4:K4"/>
    <mergeCell ref="C5:K5"/>
    <mergeCell ref="C6:K6"/>
    <mergeCell ref="C7:H7"/>
    <mergeCell ref="J7:K7"/>
  </mergeCells>
  <pageMargins left="0.23622047244094491" right="0.23622047244094491" top="0.31496062992125984" bottom="0.15748031496062992" header="0.51181102362204722" footer="0.31496062992125984"/>
  <pageSetup paperSize="9" scale="70" firstPageNumber="0" fitToHeight="0" orientation="landscape" horizontalDpi="300" verticalDpi="300" r:id="rId1"/>
  <headerFooter>
    <oddFooter>&amp;R&amp;8páxina&amp;P de &amp;N</oddFooter>
  </headerFooter>
  <rowBreaks count="1" manualBreakCount="1">
    <brk id="2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desplegables!$A$5:$A$8</xm:f>
          </x14:formula1>
          <xm:sqref>E12:E42</xm:sqref>
        </x14:dataValidation>
        <x14:dataValidation type="list" allowBlank="1" showInputMessage="1" showErrorMessage="1">
          <x14:formula1>
            <xm:f>desplegables!$B$1:$B$9</xm:f>
          </x14:formula1>
          <xm:sqref>F12:F42</xm:sqref>
        </x14:dataValidation>
        <x14:dataValidation type="list" allowBlank="1" showInputMessage="1" showErrorMessage="1">
          <x14:formula1>
            <xm:f>desplegables!$A$12:$A$15</xm:f>
          </x14:formula1>
          <xm:sqref>H12:H43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1"/>
  <sheetViews>
    <sheetView showGridLines="0" zoomScale="70" zoomScaleNormal="70" workbookViewId="0">
      <selection activeCell="B24" sqref="B24"/>
    </sheetView>
  </sheetViews>
  <sheetFormatPr baseColWidth="10" defaultColWidth="8.85546875" defaultRowHeight="16.5" x14ac:dyDescent="0.3"/>
  <cols>
    <col min="1" max="1" width="19.5703125" style="1" customWidth="1"/>
    <col min="2" max="2" width="16.28515625" style="1" customWidth="1"/>
    <col min="3" max="3" width="37.7109375" style="1" customWidth="1"/>
    <col min="4" max="4" width="84.7109375" style="1" customWidth="1"/>
    <col min="5" max="5" width="17.28515625" style="1" customWidth="1"/>
    <col min="6" max="6" width="12.28515625" style="1" customWidth="1"/>
    <col min="7" max="7" width="16.42578125" style="1" customWidth="1"/>
    <col min="8" max="8" width="20.7109375" style="3" customWidth="1"/>
    <col min="9" max="9" width="25.42578125" style="1" customWidth="1"/>
    <col min="10" max="1017" width="11.5703125" style="1" customWidth="1"/>
  </cols>
  <sheetData>
    <row r="1" spans="1:1017" s="29" customFormat="1" ht="37.5" customHeight="1" x14ac:dyDescent="0.3">
      <c r="A1" s="204" t="s">
        <v>93</v>
      </c>
      <c r="B1" s="204"/>
      <c r="C1" s="203" t="s">
        <v>94</v>
      </c>
      <c r="D1" s="203"/>
      <c r="E1" s="203"/>
      <c r="F1" s="203"/>
      <c r="G1" s="203"/>
      <c r="H1" s="203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</row>
    <row r="2" spans="1:1017" s="30" customFormat="1" x14ac:dyDescent="0.3">
      <c r="B2" s="31"/>
      <c r="C2" s="26" t="s">
        <v>48</v>
      </c>
      <c r="D2" s="44"/>
      <c r="E2" s="45"/>
      <c r="F2" s="45"/>
      <c r="G2" s="33"/>
      <c r="H2" s="33"/>
      <c r="I2" s="32"/>
      <c r="J2" s="32"/>
      <c r="K2" s="32"/>
      <c r="L2" s="32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</row>
    <row r="3" spans="1:1017" s="29" customFormat="1" ht="18.75" thickBot="1" x14ac:dyDescent="0.35">
      <c r="B3" s="28"/>
      <c r="C3" s="75" t="s">
        <v>64</v>
      </c>
      <c r="D3" s="46"/>
      <c r="E3" s="46"/>
      <c r="F3" s="47"/>
      <c r="G3" s="47" t="s">
        <v>33</v>
      </c>
      <c r="H3" s="34" t="s">
        <v>43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</row>
    <row r="4" spans="1:1017" s="29" customFormat="1" ht="17.25" thickTop="1" x14ac:dyDescent="0.3">
      <c r="B4" s="28"/>
      <c r="C4" s="37" t="s">
        <v>50</v>
      </c>
      <c r="D4" s="43"/>
      <c r="E4" s="73"/>
      <c r="F4" s="35"/>
      <c r="G4" s="35" t="s">
        <v>49</v>
      </c>
      <c r="H4" s="3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</row>
    <row r="5" spans="1:1017" s="29" customFormat="1" x14ac:dyDescent="0.3">
      <c r="B5" s="28"/>
      <c r="C5" s="37" t="s">
        <v>1</v>
      </c>
      <c r="D5" s="43"/>
      <c r="E5" s="43"/>
      <c r="F5" s="43"/>
      <c r="G5" s="43"/>
      <c r="H5" s="7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</row>
    <row r="6" spans="1:1017" s="29" customFormat="1" ht="17.25" thickBot="1" x14ac:dyDescent="0.35">
      <c r="A6" s="38"/>
      <c r="B6" s="39"/>
      <c r="C6" s="40" t="s">
        <v>51</v>
      </c>
      <c r="D6" s="96"/>
      <c r="E6" s="96"/>
      <c r="F6" s="96"/>
      <c r="G6" s="9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</row>
    <row r="7" spans="1:1017" s="26" customFormat="1" ht="13.15" customHeight="1" thickTop="1" x14ac:dyDescent="0.25">
      <c r="A7" s="63"/>
      <c r="B7" s="62"/>
      <c r="C7" s="62"/>
      <c r="D7" s="62"/>
      <c r="E7" s="62"/>
      <c r="F7" s="62"/>
      <c r="G7" s="62"/>
      <c r="H7" s="62"/>
    </row>
    <row r="8" spans="1:1017" s="26" customFormat="1" ht="4.1500000000000004" customHeight="1" x14ac:dyDescent="0.25"/>
    <row r="9" spans="1:1017" s="66" customFormat="1" ht="12.75" x14ac:dyDescent="0.25">
      <c r="A9" s="67" t="s">
        <v>57</v>
      </c>
      <c r="B9" s="67"/>
      <c r="C9" s="67"/>
      <c r="D9" s="67"/>
      <c r="E9" s="67"/>
      <c r="F9" s="67"/>
      <c r="G9" s="67"/>
      <c r="H9" s="67"/>
    </row>
    <row r="10" spans="1:1017" s="61" customFormat="1" ht="18" customHeight="1" x14ac:dyDescent="0.2">
      <c r="A10" s="64" t="s">
        <v>59</v>
      </c>
      <c r="B10" s="64" t="s">
        <v>10</v>
      </c>
      <c r="C10" s="64" t="s">
        <v>9</v>
      </c>
      <c r="D10" s="64" t="s">
        <v>11</v>
      </c>
      <c r="E10" s="64" t="s">
        <v>12</v>
      </c>
      <c r="F10" s="64" t="s">
        <v>54</v>
      </c>
      <c r="G10" s="65" t="s">
        <v>13</v>
      </c>
      <c r="H10" s="65" t="s">
        <v>60</v>
      </c>
      <c r="I10" s="205" t="s">
        <v>95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</row>
    <row r="11" spans="1:1017" s="29" customFormat="1" ht="13.9" customHeight="1" x14ac:dyDescent="0.3">
      <c r="A11" s="41"/>
      <c r="B11" s="42"/>
      <c r="C11" s="20"/>
      <c r="D11" s="20"/>
      <c r="E11" s="22"/>
      <c r="F11" s="23"/>
      <c r="G11" s="24"/>
      <c r="H11" s="85"/>
      <c r="I11" s="85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</row>
    <row r="12" spans="1:1017" x14ac:dyDescent="0.3">
      <c r="A12" s="20"/>
      <c r="B12" s="21"/>
      <c r="C12" s="20"/>
      <c r="D12" s="20"/>
      <c r="E12" s="22"/>
      <c r="F12" s="23"/>
      <c r="G12" s="24"/>
      <c r="H12" s="85"/>
      <c r="I12" s="85"/>
    </row>
    <row r="13" spans="1:1017" x14ac:dyDescent="0.3">
      <c r="A13" s="20"/>
      <c r="B13" s="21"/>
      <c r="C13" s="20"/>
      <c r="D13" s="20"/>
      <c r="E13" s="22"/>
      <c r="F13" s="23"/>
      <c r="G13" s="24"/>
      <c r="H13" s="85"/>
      <c r="I13" s="85"/>
    </row>
    <row r="14" spans="1:1017" x14ac:dyDescent="0.3">
      <c r="A14" s="20"/>
      <c r="B14" s="21"/>
      <c r="C14" s="20"/>
      <c r="D14" s="20"/>
      <c r="E14" s="22"/>
      <c r="F14" s="23"/>
      <c r="G14" s="24"/>
      <c r="H14" s="85"/>
      <c r="I14" s="85"/>
    </row>
    <row r="15" spans="1:1017" x14ac:dyDescent="0.3">
      <c r="A15" s="20"/>
      <c r="B15" s="21"/>
      <c r="C15" s="20"/>
      <c r="D15" s="20"/>
      <c r="E15" s="22"/>
      <c r="F15" s="23"/>
      <c r="G15" s="24"/>
      <c r="H15" s="85"/>
      <c r="I15" s="85"/>
    </row>
    <row r="16" spans="1:1017" x14ac:dyDescent="0.3">
      <c r="A16" s="20"/>
      <c r="B16" s="21"/>
      <c r="C16" s="20"/>
      <c r="D16" s="20"/>
      <c r="E16" s="22"/>
      <c r="F16" s="23"/>
      <c r="G16" s="24"/>
      <c r="H16" s="85"/>
      <c r="I16" s="85"/>
    </row>
    <row r="17" spans="1:1017" x14ac:dyDescent="0.3">
      <c r="A17" s="20"/>
      <c r="B17" s="21"/>
      <c r="C17" s="20"/>
      <c r="D17" s="20"/>
      <c r="E17" s="22"/>
      <c r="F17" s="23"/>
      <c r="G17" s="24"/>
      <c r="H17" s="85"/>
      <c r="I17" s="85"/>
    </row>
    <row r="18" spans="1:1017" x14ac:dyDescent="0.3">
      <c r="A18" s="20"/>
      <c r="B18" s="21"/>
      <c r="C18" s="20"/>
      <c r="D18" s="20"/>
      <c r="E18" s="22"/>
      <c r="F18" s="23"/>
      <c r="G18" s="24"/>
      <c r="H18" s="85"/>
      <c r="I18" s="85"/>
    </row>
    <row r="19" spans="1:1017" x14ac:dyDescent="0.3">
      <c r="A19" s="20"/>
      <c r="B19" s="21"/>
      <c r="C19" s="20"/>
      <c r="D19" s="20"/>
      <c r="E19" s="22"/>
      <c r="F19" s="23"/>
      <c r="G19" s="24"/>
      <c r="H19" s="85"/>
      <c r="I19" s="85"/>
    </row>
    <row r="20" spans="1:1017" x14ac:dyDescent="0.3">
      <c r="A20" s="20"/>
      <c r="B20" s="21"/>
      <c r="C20" s="20"/>
      <c r="D20" s="20"/>
      <c r="E20" s="22"/>
      <c r="F20" s="23"/>
      <c r="G20" s="24"/>
      <c r="H20" s="85"/>
      <c r="I20" s="8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</row>
    <row r="21" spans="1:1017" x14ac:dyDescent="0.3">
      <c r="A21" s="20"/>
      <c r="B21" s="21"/>
      <c r="C21" s="20"/>
      <c r="D21" s="20"/>
      <c r="E21" s="22"/>
      <c r="F21" s="23"/>
      <c r="G21" s="24"/>
      <c r="H21" s="85"/>
      <c r="I21" s="8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</row>
    <row r="22" spans="1:1017" x14ac:dyDescent="0.3">
      <c r="A22" s="20"/>
      <c r="B22" s="21"/>
      <c r="C22" s="20"/>
      <c r="D22" s="20"/>
      <c r="E22" s="22"/>
      <c r="F22" s="23"/>
      <c r="G22" s="24"/>
      <c r="H22" s="85"/>
      <c r="I22" s="8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</row>
    <row r="23" spans="1:1017" x14ac:dyDescent="0.3">
      <c r="A23" s="20"/>
      <c r="B23" s="21"/>
      <c r="C23" s="20"/>
      <c r="D23" s="20"/>
      <c r="E23" s="22"/>
      <c r="F23" s="23"/>
      <c r="G23" s="24"/>
      <c r="H23" s="85"/>
      <c r="I23" s="85"/>
    </row>
    <row r="24" spans="1:1017" x14ac:dyDescent="0.3">
      <c r="A24" s="20"/>
      <c r="B24" s="21"/>
      <c r="C24" s="20"/>
      <c r="D24" s="20"/>
      <c r="E24" s="22"/>
      <c r="F24" s="23"/>
      <c r="G24" s="24"/>
      <c r="H24" s="85"/>
      <c r="I24" s="85"/>
    </row>
    <row r="25" spans="1:1017" x14ac:dyDescent="0.3">
      <c r="A25" s="20"/>
      <c r="B25" s="21"/>
      <c r="C25" s="20"/>
      <c r="D25" s="20"/>
      <c r="E25" s="22"/>
      <c r="F25" s="23"/>
      <c r="G25" s="24"/>
      <c r="H25" s="85"/>
      <c r="I25" s="85"/>
    </row>
    <row r="26" spans="1:1017" s="15" customFormat="1" ht="24" customHeight="1" x14ac:dyDescent="0.2">
      <c r="A26" s="13" t="s">
        <v>73</v>
      </c>
      <c r="B26" s="11"/>
      <c r="C26" s="11"/>
      <c r="D26" s="11"/>
      <c r="E26" s="11"/>
      <c r="F26" s="12" t="s">
        <v>14</v>
      </c>
      <c r="G26" s="13">
        <f>SUM(G11:G25)</f>
        <v>0</v>
      </c>
      <c r="H26" s="13"/>
      <c r="I26" s="20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</row>
    <row r="27" spans="1:1017" x14ac:dyDescent="0.3">
      <c r="A27" s="20"/>
      <c r="B27" s="21"/>
      <c r="C27" s="20"/>
      <c r="D27" s="20"/>
      <c r="E27" s="22"/>
      <c r="F27" s="23"/>
      <c r="G27" s="24"/>
      <c r="H27" s="85"/>
      <c r="I27" s="85"/>
    </row>
    <row r="28" spans="1:1017" x14ac:dyDescent="0.3">
      <c r="A28" s="20"/>
      <c r="B28" s="21"/>
      <c r="C28" s="20"/>
      <c r="D28" s="20"/>
      <c r="E28" s="22"/>
      <c r="F28" s="23"/>
      <c r="G28" s="24"/>
      <c r="H28" s="85"/>
      <c r="I28" s="85"/>
    </row>
    <row r="29" spans="1:1017" x14ac:dyDescent="0.3">
      <c r="A29" s="20"/>
      <c r="B29" s="21"/>
      <c r="C29" s="20"/>
      <c r="D29" s="20"/>
      <c r="E29" s="22"/>
      <c r="F29" s="23"/>
      <c r="G29" s="24"/>
      <c r="H29" s="85"/>
      <c r="I29" s="8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</row>
    <row r="30" spans="1:1017" x14ac:dyDescent="0.3">
      <c r="A30" s="20"/>
      <c r="B30" s="21"/>
      <c r="C30" s="20"/>
      <c r="D30" s="20"/>
      <c r="E30" s="22"/>
      <c r="F30" s="23"/>
      <c r="G30" s="24"/>
      <c r="H30" s="85"/>
      <c r="I30" s="8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</row>
    <row r="31" spans="1:1017" x14ac:dyDescent="0.3">
      <c r="A31" s="20"/>
      <c r="B31" s="21"/>
      <c r="C31" s="20"/>
      <c r="D31" s="20"/>
      <c r="E31" s="22"/>
      <c r="F31" s="23"/>
      <c r="G31" s="24"/>
      <c r="H31" s="85"/>
      <c r="I31" s="8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</row>
    <row r="32" spans="1:1017" x14ac:dyDescent="0.3">
      <c r="A32" s="20"/>
      <c r="B32" s="21"/>
      <c r="C32" s="20"/>
      <c r="D32" s="20"/>
      <c r="E32" s="22"/>
      <c r="F32" s="23"/>
      <c r="G32" s="24"/>
      <c r="H32" s="85"/>
      <c r="I32" s="85"/>
    </row>
    <row r="33" spans="1:1018" x14ac:dyDescent="0.3">
      <c r="A33" s="20"/>
      <c r="B33" s="21"/>
      <c r="C33" s="20"/>
      <c r="D33" s="20"/>
      <c r="E33" s="22"/>
      <c r="F33" s="23"/>
      <c r="G33" s="24"/>
      <c r="H33" s="85"/>
      <c r="I33" s="85"/>
    </row>
    <row r="34" spans="1:1018" x14ac:dyDescent="0.3">
      <c r="A34" s="20"/>
      <c r="B34" s="21"/>
      <c r="C34" s="20"/>
      <c r="D34" s="20"/>
      <c r="E34" s="22"/>
      <c r="F34" s="23"/>
      <c r="G34" s="24"/>
      <c r="H34" s="85"/>
      <c r="I34" s="85"/>
    </row>
    <row r="35" spans="1:1018" x14ac:dyDescent="0.3">
      <c r="A35" s="20"/>
      <c r="B35" s="21"/>
      <c r="C35" s="20"/>
      <c r="D35" s="20"/>
      <c r="E35" s="22"/>
      <c r="F35" s="23"/>
      <c r="G35" s="24"/>
      <c r="H35" s="85"/>
      <c r="I35" s="85"/>
    </row>
    <row r="36" spans="1:1018" x14ac:dyDescent="0.3">
      <c r="A36" s="20"/>
      <c r="B36" s="21"/>
      <c r="C36" s="20"/>
      <c r="D36" s="20"/>
      <c r="E36" s="22"/>
      <c r="F36" s="23"/>
      <c r="G36" s="24"/>
      <c r="H36" s="85"/>
      <c r="I36" s="8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</row>
    <row r="37" spans="1:1018" x14ac:dyDescent="0.3">
      <c r="A37" s="20"/>
      <c r="B37" s="21"/>
      <c r="C37" s="20"/>
      <c r="D37" s="20"/>
      <c r="E37" s="22"/>
      <c r="F37" s="23"/>
      <c r="G37" s="24"/>
      <c r="H37" s="85"/>
      <c r="I37" s="8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</row>
    <row r="38" spans="1:1018" x14ac:dyDescent="0.3">
      <c r="A38" s="20"/>
      <c r="B38" s="21"/>
      <c r="C38" s="20"/>
      <c r="D38" s="20"/>
      <c r="E38" s="22"/>
      <c r="F38" s="23"/>
      <c r="G38" s="24"/>
      <c r="H38" s="85"/>
      <c r="I38" s="8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</row>
    <row r="39" spans="1:1018" x14ac:dyDescent="0.3">
      <c r="A39" s="20"/>
      <c r="B39" s="21"/>
      <c r="C39" s="20"/>
      <c r="D39" s="20"/>
      <c r="E39" s="22"/>
      <c r="F39" s="23"/>
      <c r="G39" s="24"/>
      <c r="H39" s="85"/>
      <c r="I39" s="85"/>
    </row>
    <row r="40" spans="1:1018" x14ac:dyDescent="0.3">
      <c r="A40" s="20"/>
      <c r="B40" s="21"/>
      <c r="C40" s="20"/>
      <c r="D40" s="20"/>
      <c r="E40" s="22"/>
      <c r="F40" s="23"/>
      <c r="G40" s="24"/>
      <c r="H40" s="85"/>
      <c r="I40" s="85"/>
    </row>
    <row r="41" spans="1:1018" s="4" customFormat="1" x14ac:dyDescent="0.3">
      <c r="A41" s="20"/>
      <c r="B41" s="21"/>
      <c r="C41" s="20"/>
      <c r="D41" s="20"/>
      <c r="E41" s="22"/>
      <c r="F41" s="23"/>
      <c r="G41" s="24"/>
      <c r="H41" s="85"/>
      <c r="I41" s="85"/>
    </row>
    <row r="42" spans="1:1018" s="9" customFormat="1" ht="27.75" customHeight="1" x14ac:dyDescent="0.3">
      <c r="A42" s="8" t="s">
        <v>75</v>
      </c>
      <c r="B42" s="6"/>
      <c r="C42" s="6"/>
      <c r="D42" s="6"/>
      <c r="E42" s="6"/>
      <c r="F42" s="7" t="s">
        <v>76</v>
      </c>
      <c r="G42" s="8">
        <f>SUM(G27:G41)</f>
        <v>0</v>
      </c>
      <c r="H42" s="8"/>
      <c r="I42" s="20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</row>
    <row r="43" spans="1:1018" s="48" customFormat="1" ht="7.5" customHeight="1" thickBot="1" x14ac:dyDescent="0.35">
      <c r="A43" s="28"/>
      <c r="B43" s="28"/>
      <c r="C43" s="28"/>
      <c r="D43" s="28"/>
      <c r="E43" s="28"/>
      <c r="F43" s="28"/>
      <c r="G43" s="3"/>
      <c r="H43" s="28"/>
      <c r="I43" s="208"/>
    </row>
    <row r="44" spans="1:1018" s="29" customFormat="1" ht="18.600000000000001" customHeight="1" thickBot="1" x14ac:dyDescent="0.35">
      <c r="A44" s="50"/>
      <c r="B44" s="50"/>
      <c r="C44" s="50"/>
      <c r="D44" s="50"/>
      <c r="E44" s="50"/>
      <c r="F44" s="51" t="s">
        <v>77</v>
      </c>
      <c r="G44" s="52">
        <f>+G42+G26</f>
        <v>0</v>
      </c>
      <c r="H44" s="49"/>
      <c r="I44" s="20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</row>
    <row r="45" spans="1:1018" s="29" customFormat="1" ht="9" customHeight="1" x14ac:dyDescent="0.3">
      <c r="B45" s="28"/>
      <c r="C45" s="28"/>
      <c r="D45" s="28"/>
      <c r="E45" s="28"/>
      <c r="F45" s="28"/>
      <c r="G45" s="28"/>
      <c r="H45" s="3"/>
      <c r="I45" s="28"/>
      <c r="J45" s="53"/>
      <c r="K45" s="53"/>
      <c r="L45" s="5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</row>
    <row r="46" spans="1:1018" s="29" customFormat="1" ht="44.45" customHeight="1" x14ac:dyDescent="0.3">
      <c r="A46" s="97" t="s">
        <v>52</v>
      </c>
      <c r="B46" s="98"/>
      <c r="C46" s="98"/>
      <c r="D46" s="98"/>
      <c r="E46" s="98"/>
      <c r="F46" s="98"/>
      <c r="G46" s="98"/>
      <c r="H46" s="99"/>
      <c r="I46" s="28"/>
      <c r="J46" s="53"/>
      <c r="K46" s="53"/>
      <c r="L46" s="5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</row>
    <row r="47" spans="1:1018" s="29" customFormat="1" ht="6.6" customHeight="1" x14ac:dyDescent="0.3">
      <c r="A47" s="54"/>
      <c r="B47" s="55"/>
      <c r="C47" s="55"/>
      <c r="D47" s="55"/>
      <c r="E47" s="55"/>
      <c r="F47" s="56"/>
      <c r="G47" s="56"/>
      <c r="H47" s="55"/>
      <c r="I47" s="28"/>
      <c r="J47" s="53"/>
      <c r="K47" s="53"/>
      <c r="L47" s="5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</row>
    <row r="48" spans="1:1018" s="29" customFormat="1" x14ac:dyDescent="0.3">
      <c r="B48" s="28"/>
      <c r="C48" s="28"/>
      <c r="D48" s="100" t="s">
        <v>53</v>
      </c>
      <c r="E48" s="101"/>
      <c r="F48" s="53"/>
      <c r="G48" s="53"/>
      <c r="H48" s="3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</row>
    <row r="49" spans="1:1017" s="29" customFormat="1" x14ac:dyDescent="0.3">
      <c r="B49" s="28"/>
      <c r="C49" s="28"/>
      <c r="D49" s="92"/>
      <c r="E49" s="93"/>
      <c r="F49" s="57"/>
      <c r="G49" s="57"/>
      <c r="H49" s="3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</row>
    <row r="50" spans="1:1017" s="29" customFormat="1" ht="45.6" customHeight="1" x14ac:dyDescent="0.3">
      <c r="B50" s="28"/>
      <c r="C50" s="28"/>
      <c r="D50" s="94" t="s">
        <v>26</v>
      </c>
      <c r="E50" s="95"/>
      <c r="F50" s="58"/>
      <c r="G50" s="59"/>
      <c r="H50" s="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  <c r="ALF50" s="28"/>
      <c r="ALG50" s="28"/>
      <c r="ALH50" s="28"/>
      <c r="ALI50" s="28"/>
      <c r="ALJ50" s="28"/>
      <c r="ALK50" s="28"/>
      <c r="ALL50" s="28"/>
      <c r="ALM50" s="28"/>
      <c r="ALN50" s="28"/>
      <c r="ALO50" s="28"/>
      <c r="ALP50" s="28"/>
      <c r="ALQ50" s="28"/>
      <c r="ALR50" s="28"/>
      <c r="ALS50" s="28"/>
      <c r="ALT50" s="28"/>
      <c r="ALU50" s="28"/>
    </row>
    <row r="51" spans="1:1017" s="29" customFormat="1" ht="6.6" customHeight="1" x14ac:dyDescent="0.3">
      <c r="A51" s="28"/>
      <c r="B51" s="28"/>
      <c r="C51" s="28"/>
      <c r="D51" s="28"/>
      <c r="E51" s="28"/>
      <c r="F51" s="28"/>
      <c r="G51" s="28"/>
      <c r="H51" s="3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</row>
  </sheetData>
  <sheetProtection password="CC5C" sheet="1" objects="1" scenarios="1" insertRows="0"/>
  <mergeCells count="7">
    <mergeCell ref="A1:B1"/>
    <mergeCell ref="C1:H1"/>
    <mergeCell ref="D49:E49"/>
    <mergeCell ref="D50:E50"/>
    <mergeCell ref="D6:G6"/>
    <mergeCell ref="A46:H46"/>
    <mergeCell ref="D48:E48"/>
  </mergeCells>
  <pageMargins left="0.70866141732283472" right="0.70866141732283472" top="0.35433070866141736" bottom="0.15748031496062992" header="0.51181102362204722" footer="0.51181102362204722"/>
  <pageSetup paperSize="9" scale="58" firstPageNumber="0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:A15"/>
    </sheetView>
  </sheetViews>
  <sheetFormatPr baseColWidth="10" defaultRowHeight="15" x14ac:dyDescent="0.25"/>
  <cols>
    <col min="1" max="1" width="20" customWidth="1"/>
    <col min="2" max="2" width="23" customWidth="1"/>
    <col min="3" max="3" width="18" bestFit="1" customWidth="1"/>
    <col min="4" max="4" width="87" bestFit="1" customWidth="1"/>
    <col min="5" max="5" width="44" bestFit="1" customWidth="1"/>
  </cols>
  <sheetData>
    <row r="1" spans="1:5" ht="16.5" x14ac:dyDescent="0.3">
      <c r="A1" s="72" t="s">
        <v>17</v>
      </c>
      <c r="B1" s="17" t="s">
        <v>20</v>
      </c>
      <c r="C1" s="18" t="s">
        <v>29</v>
      </c>
      <c r="D1" s="17" t="s">
        <v>42</v>
      </c>
      <c r="E1" s="17" t="s">
        <v>41</v>
      </c>
    </row>
    <row r="2" spans="1:5" s="10" customFormat="1" ht="16.5" x14ac:dyDescent="0.3">
      <c r="B2" s="25"/>
      <c r="C2" s="25"/>
      <c r="D2" s="25"/>
      <c r="E2" s="25"/>
    </row>
    <row r="3" spans="1:5" ht="16.5" x14ac:dyDescent="0.3">
      <c r="A3" s="25" t="s">
        <v>19</v>
      </c>
      <c r="B3" t="s">
        <v>70</v>
      </c>
      <c r="C3" s="19" t="s">
        <v>30</v>
      </c>
      <c r="D3" s="16" t="s">
        <v>34</v>
      </c>
      <c r="E3" s="16" t="s">
        <v>37</v>
      </c>
    </row>
    <row r="4" spans="1:5" ht="16.5" x14ac:dyDescent="0.3">
      <c r="A4" s="19" t="s">
        <v>18</v>
      </c>
      <c r="B4" t="s">
        <v>71</v>
      </c>
      <c r="C4" s="19" t="s">
        <v>31</v>
      </c>
      <c r="D4" s="16" t="s">
        <v>35</v>
      </c>
      <c r="E4" s="16" t="s">
        <v>38</v>
      </c>
    </row>
    <row r="5" spans="1:5" ht="16.5" x14ac:dyDescent="0.3">
      <c r="A5" s="72" t="s">
        <v>45</v>
      </c>
      <c r="B5" s="19" t="s">
        <v>21</v>
      </c>
      <c r="C5" s="19" t="s">
        <v>32</v>
      </c>
      <c r="D5" s="16" t="s">
        <v>36</v>
      </c>
      <c r="E5" s="16" t="s">
        <v>39</v>
      </c>
    </row>
    <row r="6" spans="1:5" ht="16.5" x14ac:dyDescent="0.3">
      <c r="B6" s="19" t="s">
        <v>22</v>
      </c>
      <c r="C6" s="19"/>
      <c r="E6" s="16" t="s">
        <v>40</v>
      </c>
    </row>
    <row r="7" spans="1:5" ht="16.5" x14ac:dyDescent="0.3">
      <c r="A7" s="25" t="s">
        <v>46</v>
      </c>
      <c r="B7" s="19" t="s">
        <v>25</v>
      </c>
      <c r="C7" s="19"/>
    </row>
    <row r="8" spans="1:5" ht="9.75" customHeight="1" x14ac:dyDescent="0.3">
      <c r="A8" s="19" t="s">
        <v>47</v>
      </c>
      <c r="B8" s="19" t="s">
        <v>24</v>
      </c>
      <c r="C8" s="19"/>
    </row>
    <row r="9" spans="1:5" ht="9.75" customHeight="1" x14ac:dyDescent="0.3">
      <c r="A9" s="19"/>
      <c r="B9" s="19" t="s">
        <v>23</v>
      </c>
      <c r="C9" s="19"/>
    </row>
    <row r="10" spans="1:5" ht="9.75" customHeight="1" x14ac:dyDescent="0.3">
      <c r="A10" s="19"/>
      <c r="C10" s="19"/>
    </row>
    <row r="11" spans="1:5" x14ac:dyDescent="0.25">
      <c r="B11" s="5" t="s">
        <v>69</v>
      </c>
    </row>
    <row r="12" spans="1:5" ht="16.5" x14ac:dyDescent="0.3">
      <c r="A12" s="72" t="s">
        <v>62</v>
      </c>
    </row>
    <row r="14" spans="1:5" ht="16.5" x14ac:dyDescent="0.3">
      <c r="A14" s="25" t="s">
        <v>21</v>
      </c>
    </row>
    <row r="15" spans="1:5" ht="16.5" x14ac:dyDescent="0.3">
      <c r="A15" s="19" t="s">
        <v>63</v>
      </c>
    </row>
  </sheetData>
  <sheetProtection password="CC5C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POSTOS adaptados</vt:lpstr>
      <vt:lpstr>FACTURAS</vt:lpstr>
      <vt:lpstr>desplegables</vt:lpstr>
      <vt:lpstr>FACTURAS!Área_de_impresión</vt:lpstr>
      <vt:lpstr>'POSTOS adaptados'!Área_de_impresión</vt:lpstr>
      <vt:lpstr>'POSTOS adaptados'!Print_Area_0</vt:lpstr>
      <vt:lpstr>'POSTOS adaptados'!Print_Titles_0</vt:lpstr>
      <vt:lpstr>'POSTOS adaptados'!Títulos_a_imprimir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Panchi García Cao</dc:creator>
  <cp:lastModifiedBy>García Cao, María Asunción</cp:lastModifiedBy>
  <cp:revision>1</cp:revision>
  <cp:lastPrinted>2020-07-23T18:04:39Z</cp:lastPrinted>
  <dcterms:created xsi:type="dcterms:W3CDTF">2018-12-11T15:54:14Z</dcterms:created>
  <dcterms:modified xsi:type="dcterms:W3CDTF">2020-07-23T18:11:20Z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